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4" activeTab="56"/>
  </bookViews>
  <sheets>
    <sheet name="21仓储" sheetId="2" r:id="rId1"/>
    <sheet name="21产粮" sheetId="3" r:id="rId2"/>
    <sheet name="21救灾" sheetId="5" r:id="rId3"/>
    <sheet name="22确权" sheetId="4" r:id="rId4"/>
    <sheet name="22农机" sheetId="6" r:id="rId5"/>
    <sheet name="22地力补贴" sheetId="7" r:id="rId6"/>
    <sheet name="22大户补贴" sheetId="8" r:id="rId7"/>
    <sheet name="20农机" sheetId="9" r:id="rId8"/>
    <sheet name="20农机2" sheetId="10" r:id="rId9"/>
    <sheet name="21教育" sheetId="11" r:id="rId10"/>
    <sheet name="21教育2" sheetId="12" r:id="rId11"/>
    <sheet name="21地力工作" sheetId="13" r:id="rId12"/>
    <sheet name="21规划" sheetId="14" r:id="rId13"/>
    <sheet name="22贴息" sheetId="15" r:id="rId14"/>
    <sheet name="22科研" sheetId="16" r:id="rId15"/>
    <sheet name="22承诺达标" sheetId="17" r:id="rId16"/>
    <sheet name="22营销" sheetId="18" r:id="rId17"/>
    <sheet name="22龙头" sheetId="19" r:id="rId18"/>
    <sheet name="22种粮2" sheetId="20" r:id="rId19"/>
    <sheet name="22种粮3" sheetId="21" r:id="rId20"/>
    <sheet name="22猪腰枣" sheetId="22" r:id="rId21"/>
    <sheet name="22蔬菜" sheetId="23" r:id="rId22"/>
    <sheet name="22厕所" sheetId="24" r:id="rId23"/>
    <sheet name="20秸秆" sheetId="25" r:id="rId24"/>
    <sheet name="21规划2" sheetId="26" r:id="rId25"/>
    <sheet name="20禁捕" sheetId="27" r:id="rId26"/>
    <sheet name="21厕所" sheetId="28" r:id="rId27"/>
    <sheet name="21放流" sheetId="29" r:id="rId28"/>
    <sheet name="21生态" sheetId="30" r:id="rId29"/>
    <sheet name="22亚行" sheetId="31" r:id="rId30"/>
    <sheet name="22油价" sheetId="32" r:id="rId31"/>
    <sheet name="22酸化" sheetId="33" r:id="rId32"/>
    <sheet name="22农田" sheetId="34" r:id="rId33"/>
    <sheet name="22农田2" sheetId="37" r:id="rId34"/>
    <sheet name="22农田3" sheetId="39" r:id="rId35"/>
    <sheet name="20灾毁" sheetId="35" r:id="rId36"/>
    <sheet name="21农田" sheetId="36" r:id="rId37"/>
    <sheet name="22宜机" sheetId="38" r:id="rId38"/>
    <sheet name="22管护" sheetId="40" r:id="rId39"/>
    <sheet name="22原农" sheetId="41" r:id="rId40"/>
    <sheet name="20放流" sheetId="42" r:id="rId41"/>
    <sheet name="20生猪" sheetId="43" r:id="rId42"/>
    <sheet name="22种粮产业" sheetId="44" r:id="rId43"/>
    <sheet name="22教育" sheetId="45" r:id="rId44"/>
    <sheet name="22番茄" sheetId="46" r:id="rId45"/>
    <sheet name="22保险" sheetId="47" r:id="rId46"/>
    <sheet name="22竹笋" sheetId="48" r:id="rId47"/>
    <sheet name="22品牌" sheetId="49" r:id="rId48"/>
    <sheet name="22融合" sheetId="50" r:id="rId49"/>
    <sheet name="22寻梦园" sheetId="51" r:id="rId50"/>
    <sheet name="21营销" sheetId="52" r:id="rId51"/>
    <sheet name="22保险2" sheetId="53" r:id="rId52"/>
    <sheet name="22保险3" sheetId="54" r:id="rId53"/>
    <sheet name="丝绸" sheetId="55" r:id="rId54"/>
    <sheet name="遗属" sheetId="57" r:id="rId55"/>
    <sheet name="烟叶扶持" sheetId="58" r:id="rId56"/>
    <sheet name="烟叶管理" sheetId="59" r:id="rId57"/>
    <sheet name="烟叶生产" sheetId="60" r:id="rId58"/>
  </sheets>
  <calcPr calcId="144525"/>
</workbook>
</file>

<file path=xl/sharedStrings.xml><?xml version="1.0" encoding="utf-8"?>
<sst xmlns="http://schemas.openxmlformats.org/spreadsheetml/2006/main" count="5128" uniqueCount="628">
  <si>
    <t>附件3</t>
  </si>
  <si>
    <t>2022年度二级项目绩效自评表</t>
  </si>
  <si>
    <t xml:space="preserve">状态：   </t>
  </si>
  <si>
    <t>项目名称：</t>
  </si>
  <si>
    <t>2021年市级农业专项资金（农业服务体系建设）（财政结转）</t>
  </si>
  <si>
    <t>项目编码：</t>
  </si>
  <si>
    <t>50015622T000002154450</t>
  </si>
  <si>
    <t>自评总分：</t>
  </si>
  <si>
    <t/>
  </si>
  <si>
    <t>项目主管部门：</t>
  </si>
  <si>
    <t>重庆市武隆区农业农村委员会</t>
  </si>
  <si>
    <t>财政归口处室：</t>
  </si>
  <si>
    <t>农业科</t>
  </si>
  <si>
    <t>部门联系人：</t>
  </si>
  <si>
    <t>何静秋</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</si>
  <si>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</si>
  <si>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</si>
  <si>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</si>
  <si>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</si>
  <si>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</si>
  <si>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</si>
  <si>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</si>
  <si>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</si>
  <si>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</si>
  <si>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</si>
  <si>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</si>
  <si>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</si>
  <si>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</si>
  <si>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</si>
  <si>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续建项目：建设仓储保鲜冷链设施项目2个，延长蔬菜保鲜时间。</t>
  </si>
  <si>
    <t>完成建设仓储保鲜冷链设施项目6个，延长蔬菜保鲜时间。</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</si>
  <si>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</si>
  <si>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</si>
  <si>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</si>
  <si>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</si>
  <si>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</si>
  <si>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</si>
  <si>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</si>
  <si>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</si>
  <si>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</si>
  <si>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</si>
  <si>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</si>
  <si>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</si>
  <si>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</si>
  <si>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建设农产品冷链设施</t>
  </si>
  <si>
    <t>个</t>
  </si>
  <si>
    <t>≥</t>
  </si>
  <si>
    <t>是</t>
  </si>
  <si>
    <t>验收合格率</t>
  </si>
  <si>
    <t>%</t>
  </si>
  <si>
    <t>=</t>
  </si>
  <si>
    <t>否</t>
  </si>
  <si>
    <t>当年完成率</t>
  </si>
  <si>
    <t>增加企业收入</t>
  </si>
  <si>
    <t>其他</t>
  </si>
  <si>
    <t>定性</t>
  </si>
  <si>
    <t>持续提高</t>
  </si>
  <si>
    <t>延长蔬菜保鲜时间</t>
  </si>
  <si>
    <t>有效减少土地荒芜</t>
  </si>
  <si>
    <t>项目建立后持续有效发展</t>
  </si>
  <si>
    <t>企业满意度</t>
  </si>
  <si>
    <t>2021年中央产粮大县奖励资金预算（财政结转）</t>
  </si>
  <si>
    <t>50015622T000002154477</t>
  </si>
  <si>
    <t>刘芳</t>
  </si>
  <si>
    <t>续建项目：新增油料种植面积1500亩，油料种植产量亩均130公斤，良种普及率达到100%，保护耕地地力，构建产销结合机制，促进油料产业化。</t>
  </si>
  <si>
    <t>新增油料种植面积1500亩，油料种植产量亩均130公斤，良种普及率达到100%，保护耕地地力，构建产销结合机制，促进油料产业化。</t>
  </si>
  <si>
    <t>新发展油菜种植面积</t>
  </si>
  <si>
    <t>亩</t>
  </si>
  <si>
    <t>良种普及率</t>
  </si>
  <si>
    <t>亩均产量</t>
  </si>
  <si>
    <t>公斤</t>
  </si>
  <si>
    <t>资金使用无重大违规违纪问题</t>
  </si>
  <si>
    <t>起</t>
  </si>
  <si>
    <t>保护耕地地力</t>
  </si>
  <si>
    <t>逐年提升</t>
  </si>
  <si>
    <t>构建产销体制</t>
  </si>
  <si>
    <t>逐步提升</t>
  </si>
  <si>
    <t>服务对象满意度指标</t>
  </si>
  <si>
    <t>2021年中央农业生产和水利救灾资金预算（第一批）（财政结转）</t>
  </si>
  <si>
    <t>50015622T000002154500</t>
  </si>
  <si>
    <t>朱昌锋</t>
  </si>
  <si>
    <t>续建项目：支持草地贪夜蛾、水稻重大病虫疫情等防控面积达到0.4万亩次，重发区域病虫疫情得到有效控制，不出现大面积绝收成灾，有力保障粮食安全和农业丰收。</t>
  </si>
  <si>
    <t>支持草地贪夜蛾、水稻重大病虫疫情等防控面积达到0.4万亩次，重发区域病虫疫情得到有效控制，不出现大面积绝收成灾，有力保障粮食安全和农业丰收。</t>
  </si>
  <si>
    <t>重大病虫监测与防控面积</t>
  </si>
  <si>
    <t>万亩次</t>
  </si>
  <si>
    <t>防控效果</t>
  </si>
  <si>
    <t>符合防控指标，有效遏制爆发流行成灾</t>
  </si>
  <si>
    <t>重大病虫防控时效</t>
  </si>
  <si>
    <t>不超过有效防控时期</t>
  </si>
  <si>
    <t>无</t>
  </si>
  <si>
    <t>重大病虫疫情灾情发现能力</t>
  </si>
  <si>
    <t>及时调查发现灾情</t>
  </si>
  <si>
    <t>服务对象满意度</t>
  </si>
  <si>
    <t>深化农村土地承包经营权确权登记颁证</t>
  </si>
  <si>
    <t>50015623T000003529021</t>
  </si>
  <si>
    <t>代祖林</t>
  </si>
  <si>
    <t>妥善解决承包地块面积不准、四至不清、空间位置不明、登记簿不健全等问题，把承包地块、面积、合同、权属证书全面落实到户，依法赋予农民更加充分而有保障的土地承包经营权。</t>
  </si>
  <si>
    <t>合同签订率</t>
  </si>
  <si>
    <t>打印颁证率</t>
  </si>
  <si>
    <t>信息合格率</t>
  </si>
  <si>
    <t>面积精度</t>
  </si>
  <si>
    <t>政策知晓率</t>
  </si>
  <si>
    <t>农机购置补贴（提前下达）</t>
  </si>
  <si>
    <t>50015622T000002056120</t>
  </si>
  <si>
    <t>郑义</t>
  </si>
  <si>
    <t>农机具购置补贴做到应补尽补，及时发放，逐步提高农业机械化率，改善劳动强度，改善农业生态环境。</t>
  </si>
  <si>
    <t>农机具购置补贴做到应补尽补，未及时发放，逐步提高农业机械化率，改善劳动强度，改善农业生态环境。</t>
  </si>
  <si>
    <t>补贴发放时效</t>
  </si>
  <si>
    <t>及时发放</t>
  </si>
  <si>
    <t>未及时发放</t>
  </si>
  <si>
    <t>财政未及时拨款</t>
  </si>
  <si>
    <t>资金使用重大违规违纪问题</t>
  </si>
  <si>
    <t>＝</t>
  </si>
  <si>
    <t>补贴机具数</t>
  </si>
  <si>
    <t>应补尽补</t>
  </si>
  <si>
    <t>改善劳动强度</t>
  </si>
  <si>
    <t>逐步提高</t>
  </si>
  <si>
    <t>提高农业机械化率</t>
  </si>
  <si>
    <t>改善农业生态</t>
  </si>
  <si>
    <t>受益对象满意度</t>
  </si>
  <si>
    <t>耕地地力保护补贴（提前下达）</t>
  </si>
  <si>
    <t>50015622T000002056266</t>
  </si>
  <si>
    <t>统一资金审核和发放程序，稳定粮食生产和农民收入，促进种粮大户发展，保持耕地地力不降低。</t>
  </si>
  <si>
    <t>耕地地力保护补贴发放金额</t>
  </si>
  <si>
    <t>发放程序</t>
  </si>
  <si>
    <t>统一资金审核和发放程序</t>
  </si>
  <si>
    <t>补贴发放时限</t>
  </si>
  <si>
    <t>规定时限前</t>
  </si>
  <si>
    <t>重大违规违纪</t>
  </si>
  <si>
    <t>秸秆露天焚烧</t>
  </si>
  <si>
    <t>耕地质量</t>
  </si>
  <si>
    <t>耕地质量不下降</t>
  </si>
  <si>
    <t>农民对政策满意度</t>
  </si>
  <si>
    <t>种粮大户补贴补差资金（提前下达）</t>
  </si>
  <si>
    <t>50015622T000002057991</t>
  </si>
  <si>
    <t>农机购置补贴(部门结转）</t>
  </si>
  <si>
    <t>50015622T000002145485</t>
  </si>
  <si>
    <t>续建项目：农机具购置补贴做到应补尽补，及时发放，逐步提高农业机械化率，改善劳动强度，改善农业生态环境。</t>
  </si>
  <si>
    <t>耕地地力保护和农机购置补贴(部门结转）</t>
  </si>
  <si>
    <t>50015622T000002154241</t>
  </si>
  <si>
    <t>327、2020-2021年武隆区高素质农民教育培训项目（财政结转）</t>
  </si>
  <si>
    <t>50015622T000002154545</t>
  </si>
  <si>
    <t>续建项目：培训2020-2021年高素质农民1360人；农民培训满意度≥85%。</t>
  </si>
  <si>
    <t>培训2020-2021年高素质农民1360人；农民培训满意度≥85%。</t>
  </si>
  <si>
    <t>培训高素质农民人次</t>
  </si>
  <si>
    <t>人</t>
  </si>
  <si>
    <t>增长技术水平</t>
  </si>
  <si>
    <t>通过素质提升，增加受训农民收益</t>
  </si>
  <si>
    <t>基本建立</t>
  </si>
  <si>
    <t>提高农民素质，促进农业生产发展。</t>
  </si>
  <si>
    <t>项目实施后可持续发展</t>
  </si>
  <si>
    <t>农民培训满意度</t>
  </si>
  <si>
    <t>中央农业生产发展资金（2）（财政结转）</t>
  </si>
  <si>
    <t>50015622T000002154775</t>
  </si>
  <si>
    <t>农业资源与生态保护资金（财政结转）</t>
  </si>
  <si>
    <t>50015622T000002154790</t>
  </si>
  <si>
    <t>续建项目：统一资金审核和发放程序，稳定粮食生产和农民收入，促进种粮大户发展，保持耕地地力不降低。</t>
  </si>
  <si>
    <t>及时报备</t>
  </si>
  <si>
    <t>有所增加</t>
  </si>
  <si>
    <t>104、2021年武隆区农业项目规划、管理费（2）（财政结转）</t>
  </si>
  <si>
    <t>50015622T000002160549</t>
  </si>
  <si>
    <t>罗小强</t>
  </si>
  <si>
    <t>续建项目：规范、加强农业产业项目管理，促进全区农业产业发展，带动农户发展产业，实现增收，</t>
  </si>
  <si>
    <t>规范、加强农业产业项目管理，促进全区农业产业发展，带动农户发展产业，实现增收，</t>
  </si>
  <si>
    <t>项目数量</t>
  </si>
  <si>
    <t>项</t>
  </si>
  <si>
    <t>带动农户实现增收</t>
  </si>
  <si>
    <t>带动农户发展产业</t>
  </si>
  <si>
    <t>为全区产业发展服务</t>
  </si>
  <si>
    <t>14、2022年武隆区贷款贴息项目</t>
  </si>
  <si>
    <t>50015622T000002653216</t>
  </si>
  <si>
    <t>加大金融扶持，发展生产经营，为全区产业发展服务。</t>
  </si>
  <si>
    <t>加大金融扶持，发展生产经营，为全区产业发展服务。完成四项农业企业贷款贴息补贴。</t>
  </si>
  <si>
    <t>项目合格率</t>
  </si>
  <si>
    <t>万元</t>
  </si>
  <si>
    <t>加大金融扶持，发展生产
经营</t>
  </si>
  <si>
    <t>15、2022年武隆区科研项目</t>
  </si>
  <si>
    <t>50015622T000002653262</t>
  </si>
  <si>
    <t>建立科研试验面积50亩，促进全区农业产业结构调整，提升农业发展的科技含量，促进武隆经济社会的协调发展。</t>
  </si>
  <si>
    <t>科研试验面积</t>
  </si>
  <si>
    <t>种植成活率</t>
  </si>
  <si>
    <t>农业科技带动产业产值</t>
  </si>
  <si>
    <t>带动当地农民增收</t>
  </si>
  <si>
    <t>有机肥使用</t>
  </si>
  <si>
    <t>蔬菜品质</t>
  </si>
  <si>
    <t>逐年提高</t>
  </si>
  <si>
    <t>19、2022年武隆区食用农产品承诺达标合格证制度试点示范及有机农产品基地创建项目</t>
  </si>
  <si>
    <t>50015622T000002653286</t>
  </si>
  <si>
    <t>廖江</t>
  </si>
  <si>
    <t>推进有机农产品基地创建相关工作，开展合格证及追溯相关工作，新培育农业品牌2个以上，增加市场主体及当地种养植户收益，推动我区农业标准化生产和高质量发展，带动农业产业发展。</t>
  </si>
  <si>
    <t>推进有机农产品基地创建相关工作，开展合格证及追溯相关工作，新培育农业品牌2个，增加市场主体及当地种养植户收益，推动我区农业标准化生产和高质量发展，带动农业产业发展。</t>
  </si>
  <si>
    <t>新培育品牌个数</t>
  </si>
  <si>
    <t>增加市场主体及当地种养植户收益</t>
  </si>
  <si>
    <t>推动我区农业标准化生产和高质量发展</t>
  </si>
  <si>
    <t>带动农业产业发展</t>
  </si>
  <si>
    <t>20、2022年武隆区农产品宣传、营销项目</t>
  </si>
  <si>
    <t>50015622T000002653309</t>
  </si>
  <si>
    <t>邓华强</t>
  </si>
  <si>
    <t>参加展销展会，扩大武隆农产品知名度，带动农特产品销售。</t>
  </si>
  <si>
    <t>参加展销展会2次，扩大武隆农产品知名度，带动农特产品销售。</t>
  </si>
  <si>
    <t>参加展销展会</t>
  </si>
  <si>
    <t>次</t>
  </si>
  <si>
    <t>带动企业增加收入</t>
  </si>
  <si>
    <t>扩大武隆农特产品知名度</t>
  </si>
  <si>
    <t>扩大武隆农特产品及旅游的影响力</t>
  </si>
  <si>
    <t>21、2022年武隆区龙头企业奖补项目</t>
  </si>
  <si>
    <t>50015622T000002653319</t>
  </si>
  <si>
    <t>壮大农业企业发展，带动农户5000户增收。</t>
  </si>
  <si>
    <t>创建市级、区级龙头企业17个，壮大农业企业发展，带动农户5000户增收。</t>
  </si>
  <si>
    <t>市级、区级龙头企业奖补个数</t>
  </si>
  <si>
    <t>达到市级、区级龙头企业标准</t>
  </si>
  <si>
    <t>带动农户数</t>
  </si>
  <si>
    <t>户</t>
  </si>
  <si>
    <t>带动全区农业企业发展</t>
  </si>
  <si>
    <t>鼓励全区农业企业做大做强</t>
  </si>
  <si>
    <t>实际种粮农民一次性补贴（第二批）</t>
  </si>
  <si>
    <t>50015622T000002705574</t>
  </si>
  <si>
    <t>保护耕地地力，提高农机化水平，推进农业绿色发展，发展壮大乡村产业，创新农业经营方式。</t>
  </si>
  <si>
    <t>实际种粮农民一次性补贴发放</t>
  </si>
  <si>
    <t>一般实际种粮农户和种粮大户一次性补贴发放审核和发放程序</t>
  </si>
  <si>
    <t>任何单位和个人截留、滞留、挤占、挪用和骗取实际种粮一次性补贴</t>
  </si>
  <si>
    <t>一次性补贴资金发放时限</t>
  </si>
  <si>
    <t>执行情况和总结材料报送</t>
  </si>
  <si>
    <t>年度资金执行率</t>
  </si>
  <si>
    <t>实际种粮农民和种粮大户增收</t>
  </si>
  <si>
    <t>种粮农民对政策满意度</t>
  </si>
  <si>
    <t>举报投诉处理满意度</t>
  </si>
  <si>
    <t>实际种粮农民一次性补贴（第三批）</t>
  </si>
  <si>
    <t>50015623T000003090074</t>
  </si>
  <si>
    <t>209、2022年武隆区地理标志农产品（武隆猪腰枣）保护工程项目</t>
  </si>
  <si>
    <t>50015623T000003258647</t>
  </si>
  <si>
    <t>打造“武隆猪腰枣”核心基地示范片2个，使地理标志农产品武隆猪腰枣独特的优良品质特性得到有效保持；生产设施条件明显改善；推动武隆猪腰枣身份标识化全程数字化；使武隆猪腰枣的品牌影响力增强。</t>
  </si>
  <si>
    <t>打造“武隆猪腰枣”核心基地示范片</t>
  </si>
  <si>
    <t>2</t>
  </si>
  <si>
    <t>增加市场主体及当地群众收益</t>
  </si>
  <si>
    <t>猪腰枣品牌创建和质量提升</t>
  </si>
  <si>
    <t>持续提升</t>
  </si>
  <si>
    <t>保存地标产品特色种质资源</t>
  </si>
  <si>
    <t>武隆猪腰枣的品牌影响力</t>
  </si>
  <si>
    <t>85</t>
  </si>
  <si>
    <t>235、2022年武隆区高山蔬菜产业园附属设施项目</t>
  </si>
  <si>
    <t>50015623T000003309589</t>
  </si>
  <si>
    <t>杨忠武</t>
  </si>
  <si>
    <t>改造园区基础设施，建造灌溉池2100立方米，建造蔬菜大棚40亩，提升蔬菜研究所科研水平，更好地为全区蔬菜产业发展服务，从而提高农民收入。</t>
  </si>
  <si>
    <t>建造灌溉池</t>
  </si>
  <si>
    <t>立方米</t>
  </si>
  <si>
    <t>建造蔬菜大棚</t>
  </si>
  <si>
    <t>蔬菜种植成活率</t>
  </si>
  <si>
    <t>带动农业产业增收</t>
  </si>
  <si>
    <t>元/户</t>
  </si>
  <si>
    <t>带动当地农民务工</t>
  </si>
  <si>
    <t>蔬菜产业发展</t>
  </si>
  <si>
    <t>农村“厕所革命”市级奖补资金（提前下达）</t>
  </si>
  <si>
    <t>50015622T000002056759</t>
  </si>
  <si>
    <t>黄浦</t>
  </si>
  <si>
    <t>完成农村“厕所革命”整村推进11个行政村990户，卫生厕所普及率达到80%，厕所粪污无害化处理率85%，推动建立长效管护机制。</t>
  </si>
  <si>
    <t>改厕农户户数</t>
  </si>
  <si>
    <t>整村推进改厕农户户数</t>
  </si>
  <si>
    <t>整村推进的行政村数</t>
  </si>
  <si>
    <t>改厕设施合格率</t>
  </si>
  <si>
    <t>农村改厕数据库</t>
  </si>
  <si>
    <t>当年完成农村“厕所革命”整村推进行政村的卫生厕所普及率</t>
  </si>
  <si>
    <t>奖补资金使用重大违规违纪问题</t>
  </si>
  <si>
    <t>当年完成整村推进行政村的厕所粪污无害化处理率</t>
  </si>
  <si>
    <t>当年完成农村“厕所革命”整村推进行政村的长效管护机制</t>
  </si>
  <si>
    <t>项目区农民满意度</t>
  </si>
  <si>
    <t>秸秆综合利用(部门结转）</t>
  </si>
  <si>
    <t>50015622T000002154297</t>
  </si>
  <si>
    <t>李红</t>
  </si>
  <si>
    <t>续建项目：建立秸秆加工线1套，日处理农业废弃物达到54吨，提高环境保护意识，农业面源污染得到有效控制，农业废弃物资源化利用率持续提高。</t>
  </si>
  <si>
    <t>建立秸秆加工线1套，日处理农业废弃物达到54吨，提高环境保护意识，农业面源污染得到有效控制，农业废弃物资源化利用率持续提高。</t>
  </si>
  <si>
    <t>建立秸秆加工线</t>
  </si>
  <si>
    <t>套</t>
  </si>
  <si>
    <t>日处理农业废弃物</t>
  </si>
  <si>
    <t>吨</t>
  </si>
  <si>
    <t>提高环境保护意识</t>
  </si>
  <si>
    <t>农业面源污染</t>
  </si>
  <si>
    <t>有效治理</t>
  </si>
  <si>
    <t>农业废弃物资源化利用</t>
  </si>
  <si>
    <t>50015622T000002154867</t>
  </si>
  <si>
    <t>2020年中央农业资源及生态保护（财政结转）</t>
  </si>
  <si>
    <t>50015622T000002154929</t>
  </si>
  <si>
    <t>杨雪</t>
  </si>
  <si>
    <t>续建项目：稳步推进长江禁捕，保护区外重点水域退捕渔船171艘。</t>
  </si>
  <si>
    <t>完成171艘捕捞渔船全部上岸拆解，渔民养老保险参保率达到80%，建立长江流域禁捕管理长效机制，捕捞强度降低95%，有效改善武隆区天然水域水生生态环境。</t>
  </si>
  <si>
    <t>保护区外重点水域退捕渔船</t>
  </si>
  <si>
    <t>艘</t>
  </si>
  <si>
    <t>对渔业经济发展的促进作用</t>
  </si>
  <si>
    <t>明显提高</t>
  </si>
  <si>
    <t>建立长江流域禁捕管理长效机制</t>
  </si>
  <si>
    <t>养老保险参保率</t>
  </si>
  <si>
    <t>捕捞强度降低</t>
  </si>
  <si>
    <t>武隆区天然水域水生生态环境改善率</t>
  </si>
  <si>
    <t>退捕渔民抽样调查满意度</t>
  </si>
  <si>
    <t>2021年农村“厕所革命”中央财政奖补资金预算（财政结转）</t>
  </si>
  <si>
    <t>50015622T000002155041</t>
  </si>
  <si>
    <t>续建项目：完成农村“厕所革命”整村推进4个行政村395户，卫生厕所普及率达到80%，厕所粪污无害化处理率85%，推动建立长效管护机制。</t>
  </si>
  <si>
    <t>完成农村“厕所革命”整村推进4个行政村395户，卫生厕所普及率达到80%，厕所粪污无害化处理率85%，推动建立长效管护机制。</t>
  </si>
  <si>
    <t>2021年农业相关转移支付资金（农业资源及生态保护）（财政结转）</t>
  </si>
  <si>
    <t>50015622T000002155219</t>
  </si>
  <si>
    <t>续建项目：渔业增殖旅流54万尾，持续提高天然水域水生生态环境改善率。</t>
  </si>
  <si>
    <t>渔业增殖旅流54万尾，持续提高天然水域水生生态环境改善率。</t>
  </si>
  <si>
    <t>渔业增殖旅流</t>
  </si>
  <si>
    <t>万尾</t>
  </si>
  <si>
    <t>天然水域水生生态环境改善率</t>
  </si>
  <si>
    <t>2021年市级农业专项资金（农业资源生态保护）（财政结转）</t>
  </si>
  <si>
    <t>50015622T000002155237</t>
  </si>
  <si>
    <t>续建项目：建立安全利用示范片面积占受污染耕地面积10%以上，建立农膜残留监测点15个以上，建立农药包装废弃物回收处置试点乡镇5个以上，建立柑橘大实蝇防控示范片500亩以上，有机肥推广示范面积1.08万亩，改造农用地3000亩，受污染耕地安全利用率达到95%以上，处置新发现或阻截到的疫情，柑橘大实蝇防控示范区蛆果率控制在5%以内，</t>
  </si>
  <si>
    <t>建立安全利用示范片面积占受污染耕地面积10%以上，建立农膜残留监测点15个以上，建立农药包装废弃物回收处置试点乡镇5个以上，建立柑橘大实蝇防控示范片500亩以上，有机肥推广示范面积1.08万亩，改造农用地3000亩，受污染耕地安全利用率达到95%以上，处置新发现或阻截到的疫情，柑橘大实蝇防控示范区蛆果率控制在5%以内，</t>
  </si>
  <si>
    <t>建立安全利用示范片面积占受污染耕地面积</t>
  </si>
  <si>
    <t>建立农膜残留监测点</t>
  </si>
  <si>
    <t>建立农药包装废弃物回收处置试点乡镇</t>
  </si>
  <si>
    <t>建立柑橘大实蝇防控示范片</t>
  </si>
  <si>
    <t>有机肥推广示范面积</t>
  </si>
  <si>
    <t>万亩</t>
  </si>
  <si>
    <t>改造农用地</t>
  </si>
  <si>
    <t>受污染耕地安全利用率</t>
  </si>
  <si>
    <t>实蝇标本初步鉴定准确率</t>
  </si>
  <si>
    <t>处置新发现或阻截到的疫情</t>
  </si>
  <si>
    <t>及时处置</t>
  </si>
  <si>
    <t>示范区农作物化肥使用量亩均下降</t>
  </si>
  <si>
    <t>柑橘大实蝇防控示范区蛆果率</t>
  </si>
  <si>
    <t>≤</t>
  </si>
  <si>
    <t>建立包装废弃物加收处置模式</t>
  </si>
  <si>
    <t>亚洲开发银行贷款重庆市农业综合开发长江绿色生态廊道项目资金</t>
  </si>
  <si>
    <t>50015623T000003529025</t>
  </si>
  <si>
    <t>生态治理面积达到1000亩，逐步提高农业资源利用，改善项目区农田生态环境，提升生态效益。</t>
  </si>
  <si>
    <t>生态治理面积</t>
  </si>
  <si>
    <t>项目验收合格率</t>
  </si>
  <si>
    <t>人均增收</t>
  </si>
  <si>
    <t>元</t>
  </si>
  <si>
    <t>提升农业资源利用</t>
  </si>
  <si>
    <t>改善项目区农田生态环境</t>
  </si>
  <si>
    <t>提升生态效益</t>
  </si>
  <si>
    <t>受益群满意度</t>
  </si>
  <si>
    <t>中央成品油价格调整渔业补助（提前下达）</t>
  </si>
  <si>
    <t>50015622T000002351860</t>
  </si>
  <si>
    <t>建立渔业禁捕监测系统1套，促进渔业健康发展，保护水生生态环境。</t>
  </si>
  <si>
    <t>建立渔业禁捕监测系统</t>
  </si>
  <si>
    <t>资金使用无重大违纪问题</t>
  </si>
  <si>
    <t>促进渔业健康发展</t>
  </si>
  <si>
    <t>有效改善</t>
  </si>
  <si>
    <t>促进生态环境</t>
  </si>
  <si>
    <t>农田建设补助资金（提前下达）</t>
  </si>
  <si>
    <t>50015622T000002056463</t>
  </si>
  <si>
    <t>建设酸化土壤改良示范面积5000亩，土壤PH值提高0.2个单位以上，作物亩产增加5%以上。持续提升肥料利用率，促进耕地综合生产能力。</t>
  </si>
  <si>
    <t>示范面积</t>
  </si>
  <si>
    <t>集中示范土壤PH值</t>
  </si>
  <si>
    <t>个单位</t>
  </si>
  <si>
    <t>主要农作物产量</t>
  </si>
  <si>
    <t>提高耕地质量</t>
  </si>
  <si>
    <t>提升肥料利用率</t>
  </si>
  <si>
    <t>促进耕地综合生产能力</t>
  </si>
  <si>
    <t>中央农田建设补助资金（提前下达）</t>
  </si>
  <si>
    <t>50015622T000002056623</t>
  </si>
  <si>
    <t>新建高标准农田2.7万亩，中央财政资金总额2533万元，通过项目建设，有效改善项目区农田基础设施条件，提升耕地质量，提高粮食综合生产能力。其中，新增高效节水灌溉面积0.3万亩，提升农田灌溉排水和节水能力。</t>
  </si>
  <si>
    <t>新增高标准农田面积</t>
  </si>
  <si>
    <t>任务完成及时性</t>
  </si>
  <si>
    <t>年</t>
  </si>
  <si>
    <t>田间道路通达率</t>
  </si>
  <si>
    <t>粮食综合生产能力明显提升</t>
  </si>
  <si>
    <t>耕地质量逐步提升</t>
  </si>
  <si>
    <t>农业种植结构</t>
  </si>
  <si>
    <t>1、2022年武隆区高标准农田建设项目</t>
  </si>
  <si>
    <t>50015622T000002653184</t>
  </si>
  <si>
    <t>建成高标准农田面积2.7万亩，其中高效节水灌溉面积0.3万亩。市级财政资金总额663万元。</t>
  </si>
  <si>
    <t>中央农田建设补助资金</t>
  </si>
  <si>
    <t>50015623T000002740802</t>
  </si>
  <si>
    <t>新建高标准农田7万亩，提升耕地质量，提高粮食综合生产能力，提升农田灌溉排水和节水能力。</t>
  </si>
  <si>
    <t>续建高标准农田面积</t>
  </si>
  <si>
    <t>粮食综合生产能力</t>
  </si>
  <si>
    <t>田间道路通达度</t>
  </si>
  <si>
    <t>水资源利用率</t>
  </si>
  <si>
    <t>受益群众满意度</t>
  </si>
  <si>
    <t>21、2020年武隆区高标准农田建设项目（修复灾毁农田）(部门结转）</t>
  </si>
  <si>
    <t>50015622T000002154328</t>
  </si>
  <si>
    <t>续建项目：高标准农田水毁灾害治理项目，修复水毁面积0.14万亩，高标准农田建设0.26万亩。</t>
  </si>
  <si>
    <t>高标准农田水毁灾害治理项目，修复水毁面积0.14万亩，高标准农田建设0.26万亩。</t>
  </si>
  <si>
    <t>修复水毁面积</t>
  </si>
  <si>
    <t>田间通路通达率</t>
  </si>
  <si>
    <t>进一步优化</t>
  </si>
  <si>
    <t>2021年中央农田建设补助资金预算（财政结转）</t>
  </si>
  <si>
    <t>50015622T000002155274</t>
  </si>
  <si>
    <t>续建项目：新建高标准农田3.5万亩，通过项目建设，有效改善项目区农田基础设施条件，提升耕地质量，提高粮食综合生产能力。其中，新增高效节水灌溉面积0.5万亩，提升农田灌溉排水和节水能力。</t>
  </si>
  <si>
    <t>新建高标准农田3.5万亩，通过项目建设，有效改善项目区农田基础设施条件，提升耕地质量，提高粮食综合生产能力。其中，新增高效节水灌溉面积0.5万亩，提升农田灌溉排水和节水能力。</t>
  </si>
  <si>
    <t>新增高效节水灌溉面积</t>
  </si>
  <si>
    <t>12、2022年武隆区农田宜机化改造项目</t>
  </si>
  <si>
    <t>50015622T000002653201</t>
  </si>
  <si>
    <t>建成农田“宜机化”改造面积1500亩，预计新增耕地20亩。带动周边群众务工收入，粮食综合生产能力明显提升，农业种植结构进一步调整。</t>
  </si>
  <si>
    <t>改造农田宜机化面积</t>
  </si>
  <si>
    <t>新增耕地面积</t>
  </si>
  <si>
    <t>带动周边群众务工收入</t>
  </si>
  <si>
    <t>武隆区高标准农田管护经费</t>
  </si>
  <si>
    <t>50015623T000003529028</t>
  </si>
  <si>
    <t>农田建设管护率100%，农田项目完成率达到85%以上，提高田间道路通达度达到90%，提高粮食综合生产能力，提升农田灌溉排水和节水能力。</t>
  </si>
  <si>
    <t>农田建设管护率100%，农田项目完成率达到90%，提高田间道路通达度达到90%，提高粮食综合生产能力，提升农田灌溉排水和节水能力。</t>
  </si>
  <si>
    <t>农田建设管护率</t>
  </si>
  <si>
    <t>农田项目合格率</t>
  </si>
  <si>
    <t>农田项目完成率</t>
  </si>
  <si>
    <t>原农技、农机人员医疗补助资金</t>
  </si>
  <si>
    <t>50015622T000000093592</t>
  </si>
  <si>
    <t>马冬梅</t>
  </si>
  <si>
    <t>1-12月根据区人社局下达计划，按月及时划拨原农技、农机人员283人的医疗补助和养老金44万元。人均标准控制在每人每月130元以内。</t>
  </si>
  <si>
    <t>补助人数</t>
  </si>
  <si>
    <t>保障原农技、农机人员养老和医疗补助</t>
  </si>
  <si>
    <t>体现国家养老医疗政策</t>
  </si>
  <si>
    <t>帮扶对象满意度</t>
  </si>
  <si>
    <t>中央农业生产发展资金(部门结转）</t>
  </si>
  <si>
    <t>50015622T000002154377</t>
  </si>
  <si>
    <t>409、2020年武隆区贫困户发展产业资金(部门结转）</t>
  </si>
  <si>
    <t>50015622T000002154410</t>
  </si>
  <si>
    <t>续建项目：年出栏商品猪3.3万头，解决就业8人，带动贫困户10户。</t>
  </si>
  <si>
    <t>年出栏商品猪3.3万头，解决就业8人，带动贫困户10户。</t>
  </si>
  <si>
    <t>“菜篮子”考核猪肉产量稳定</t>
  </si>
  <si>
    <t>生猪养殖数量</t>
  </si>
  <si>
    <t>带动贫困户</t>
  </si>
  <si>
    <t>粪污处理率</t>
  </si>
  <si>
    <t>带动农户持续增加</t>
  </si>
  <si>
    <t>26、2022年武隆区种粮产业项目</t>
  </si>
  <si>
    <t>50015622T000002646938</t>
  </si>
  <si>
    <t>对种粮大户提高标准进行差额补贴，种植大豆 300 元/亩。带动农户增收，鼓励农户种植粮食。</t>
  </si>
  <si>
    <t>补贴面积</t>
  </si>
  <si>
    <t>带动农户增收</t>
  </si>
  <si>
    <t>鼓励农户种植粮食</t>
  </si>
  <si>
    <t>27、2022年武隆区高素质农民教育培训项目</t>
  </si>
  <si>
    <t>50015622T000002646944</t>
  </si>
  <si>
    <t>完成全区高素质农民教育培训645人次，提高农民素质，促进农业生产发展。</t>
  </si>
  <si>
    <t>培训高素质农民</t>
  </si>
  <si>
    <t>人数</t>
  </si>
  <si>
    <t>有所提高</t>
  </si>
  <si>
    <t>增加受训农民收益</t>
  </si>
  <si>
    <t>提高农民素质，促进农业生产发展</t>
  </si>
  <si>
    <t>项目可持续性发展</t>
  </si>
  <si>
    <t>212、2022年武隆区双河镇番茄基地项目</t>
  </si>
  <si>
    <t>50015623T000002754595</t>
  </si>
  <si>
    <t>提高农村生活区域人居环境，加强农居风貌改造提高农村生活质量；改造农村现有产业道路、耕作路以及运输道路约20公里；集成推广一批绿色高产高效的数字化工厂约10亩，提高主要农产品生产技术水平；建设标准化大棚约500亩，促进农村一二三产业融合发展，推动发展新业态；农村土地进行土地流转，建设水肥一体化约500亩，培育新型职业农民约50人，提高新型经营主体能力和水平。</t>
  </si>
  <si>
    <t>人居环境整治、农房风貌改造面积</t>
  </si>
  <si>
    <t>平方米</t>
  </si>
  <si>
    <t>改造产业道路、耕作路以及运输道路</t>
  </si>
  <si>
    <t>公里</t>
  </si>
  <si>
    <t>建设数字化工厂面积</t>
  </si>
  <si>
    <t>建设水肥一体化面积</t>
  </si>
  <si>
    <t>建设标准化大棚面积</t>
  </si>
  <si>
    <t>促进农村一二三产业融合发展</t>
  </si>
  <si>
    <t>带动周边农户增收</t>
  </si>
  <si>
    <t>提高农村人居环境</t>
  </si>
  <si>
    <t>带动建档立卡贫困人口脱贫数</t>
  </si>
  <si>
    <t>企业投资占比</t>
  </si>
  <si>
    <t>244、2022年武隆区政策性农业保险项目</t>
  </si>
  <si>
    <t>50015623T000003288899</t>
  </si>
  <si>
    <t>完成水稻1万亩、玉米10万亩、马铃薯5万亩、油菜1万亩等中央及市级政策性农业保险。引导和支持农户参加农业保险；不断扩大农业保险覆盖面和风险保障水平，逐步建立市场化的农业生产风险防范化解机制；稳定农业生产，保障农民收入。</t>
  </si>
  <si>
    <t>完成水稻0.8917万亩，玉米6.8422万亩，马铃薯0.8209万亩，油菜0.4909万亩。引导和支持农户参加农业保险；不断扩大农业保险覆盖面和风险保障水平，逐步建立市场化的农业生产风险防范化解机制；稳定农业生产，保障农民收入。</t>
  </si>
  <si>
    <t>市级以上财政保费补贴比例</t>
  </si>
  <si>
    <t>稻谷、玉米等粮食作物投保面积覆盖率</t>
  </si>
  <si>
    <t>保费补贴拖欠金额</t>
  </si>
  <si>
    <t>风险保障水平</t>
  </si>
  <si>
    <t>绝对免赔额</t>
  </si>
  <si>
    <t>农业保险综合费用率</t>
  </si>
  <si>
    <t>风险保障总额</t>
  </si>
  <si>
    <t>经办机构县级分支机构覆盖率</t>
  </si>
  <si>
    <t>承保理赔公示率</t>
  </si>
  <si>
    <t>参保农户满意度</t>
  </si>
  <si>
    <t>245、2022年武隆区竹笋产业配套</t>
  </si>
  <si>
    <t>50015623T000003288912</t>
  </si>
  <si>
    <t>笋竹产业新造林面积6145亩，使用地类全部为灌木林地或其他林地。带动周边农户务工，实现农户增收。带动受益农户约100户200人以上，其中带动脱贫人口20人。</t>
  </si>
  <si>
    <t>笋竹产业造林面积</t>
  </si>
  <si>
    <t>笋竹种植成活率</t>
  </si>
  <si>
    <t>种植完成率</t>
  </si>
  <si>
    <t>带动脱贫人口</t>
  </si>
  <si>
    <t>植被覆盖率</t>
  </si>
  <si>
    <t>笋竹产业持续生长年限</t>
  </si>
  <si>
    <t>246、2022年武隆区农产品品牌建设</t>
  </si>
  <si>
    <t>50015623T000003288917</t>
  </si>
  <si>
    <t>武隆特产系列包装设计14个，推广及销售电梯广告250台，租赁房屋建设武隆高山蔬菜营销中心1800平方，采购冷链物流车20台，建设仙女山度假区农产品配送中心200平方。带动全区农产品销售，实现农户增收，带动受益农户约50户100人以上，其中带动脱贫人口10人。</t>
  </si>
  <si>
    <t>武隆城区电梯广告宣传</t>
  </si>
  <si>
    <t>台</t>
  </si>
  <si>
    <t>租赁房屋建设武隆高山蔬菜营销中心</t>
  </si>
  <si>
    <t>购置冷链物流车</t>
  </si>
  <si>
    <t>建设仙女山度假区农产品配送中心</t>
  </si>
  <si>
    <t>武隆特产系列包装设计</t>
  </si>
  <si>
    <t>生鲜配送到家服务人群</t>
  </si>
  <si>
    <t>提交地标认证</t>
  </si>
  <si>
    <t>提交有机认证</t>
  </si>
  <si>
    <t>申报商标</t>
  </si>
  <si>
    <t>重庆双福农产品交易市场销售额</t>
  </si>
  <si>
    <t>带动绿色种植面积</t>
  </si>
  <si>
    <t>247、2022年武隆区羊角街道农产品融合发展项目</t>
  </si>
  <si>
    <t>50015623T000003288929</t>
  </si>
  <si>
    <t>建苕粉加工厂2000平方米，农产品交易区500平方米，仓储配送区200平方米。带动周边农户务工，实现农户增收。带动受益农户约10户20人以上，其中带动脱贫人口4人。</t>
  </si>
  <si>
    <t>苕粉加工厂房</t>
  </si>
  <si>
    <t>电商交易区</t>
  </si>
  <si>
    <t>仓储配送区</t>
  </si>
  <si>
    <t>好</t>
  </si>
  <si>
    <t>带动脱贫人口数</t>
  </si>
  <si>
    <t>可持续使用年限</t>
  </si>
  <si>
    <t>261、2022年武隆区“寻梦园”果园大棚及产业路建设项目</t>
  </si>
  <si>
    <t>50015623T000003445347</t>
  </si>
  <si>
    <t>建设大棚4400平方米，每平方米平均价格约60元；生产路2米宽生产路500米，200元米，0.5米路267米，60元米。示范带动高山水果产业发展，保护生态环境，提升武隆高山水果知名度。</t>
  </si>
  <si>
    <t>0.5米宽生产路</t>
  </si>
  <si>
    <t>米</t>
  </si>
  <si>
    <t>2米宽生产路</t>
  </si>
  <si>
    <t>建设大棚</t>
  </si>
  <si>
    <t>示范带动高山水果产业发展</t>
  </si>
  <si>
    <t>水果亩产量</t>
  </si>
  <si>
    <t>武隆高山水果知名度</t>
  </si>
  <si>
    <t>保护生态环境</t>
  </si>
  <si>
    <t>106、2021年武隆区农特产品宣传营销（含西部农交会、农民丰收节等展会）（2）（财政结转）</t>
  </si>
  <si>
    <t>50015622T000002155320</t>
  </si>
  <si>
    <t>续建项目：参加展销展会1次以上，丰收节活动1次，不断扩大武隆农产品知名度，促进农特产品销售。</t>
  </si>
  <si>
    <t>参加展销展会6次，丰收节活动1次，不断扩大武隆农产品知名度，促进农特产品销售。</t>
  </si>
  <si>
    <t>资金执行率</t>
  </si>
  <si>
    <t>政策性农业保险保费补助</t>
  </si>
  <si>
    <t>50015622T000000093627</t>
  </si>
  <si>
    <t>农业保险保费补贴（提前下达）</t>
  </si>
  <si>
    <t>50015622T000002056661</t>
  </si>
  <si>
    <t>2020年茧丝绸发展项目</t>
  </si>
  <si>
    <t>50015623T000002821852</t>
  </si>
  <si>
    <t>新建共育室220平方，配套桑园50亩。</t>
  </si>
  <si>
    <t>配套桑园面积</t>
  </si>
  <si>
    <t>共育室面积</t>
  </si>
  <si>
    <t>规模化共育</t>
  </si>
  <si>
    <t>张</t>
  </si>
  <si>
    <t>服务蚕农</t>
  </si>
  <si>
    <t>增加绿化面积</t>
  </si>
  <si>
    <t>增加蚕农收入</t>
  </si>
  <si>
    <t>持续增加</t>
  </si>
  <si>
    <t>村社满意度</t>
  </si>
  <si>
    <t>蚕农满意度</t>
  </si>
  <si>
    <t>遗属补助支出（区农业农村委）</t>
  </si>
  <si>
    <t>50015622T000000090263</t>
  </si>
  <si>
    <t>1-12月按时发放遗属生活补助8.2万元。严格执行相关政策，保障遗属生活补助及时发放、足额发放，预算编制科学合理，减少结余资金。</t>
  </si>
  <si>
    <t>平均成本</t>
  </si>
  <si>
    <t>元/人*月</t>
  </si>
  <si>
    <t>900</t>
  </si>
  <si>
    <t>10</t>
  </si>
  <si>
    <t>0</t>
  </si>
  <si>
    <t>15</t>
  </si>
  <si>
    <t>遗属补助人数</t>
  </si>
  <si>
    <t>9</t>
  </si>
  <si>
    <t>100</t>
  </si>
  <si>
    <t>体现国家养老政策</t>
  </si>
  <si>
    <t>5</t>
  </si>
  <si>
    <t>保障遗属基本生活水平</t>
  </si>
  <si>
    <t>遗属满意度</t>
  </si>
  <si>
    <t>95</t>
  </si>
  <si>
    <t>2021年烟叶生产扶持费</t>
  </si>
  <si>
    <t>50015623T000003529135</t>
  </si>
  <si>
    <t>95.61</t>
  </si>
  <si>
    <t>401-重庆市武隆区农业农村委员会</t>
  </si>
  <si>
    <t>004-农业科</t>
  </si>
  <si>
    <t>刘海波</t>
  </si>
  <si>
    <t>77726336</t>
  </si>
  <si>
    <t>10.00</t>
  </si>
  <si>
    <t>2021年全区计划种植烤烟3.125万亩，完成产量7.5万担；实现产值1亿元；解决850余户农民的增收致富问题；实现税收2200余万元。</t>
  </si>
  <si>
    <t>2021年全区实际种植烤烟3.125万亩，完成产量7.28万担；实现产值1.034亿元；解决882户农民的增收致富问题；实现税收2275万元。</t>
  </si>
  <si>
    <t>计划产量</t>
  </si>
  <si>
    <t>万吨</t>
  </si>
  <si>
    <t>0.375</t>
  </si>
  <si>
    <t>0.364</t>
  </si>
  <si>
    <t>2.93</t>
  </si>
  <si>
    <t>70.7</t>
  </si>
  <si>
    <t>10.61</t>
  </si>
  <si>
    <t>因自然灾害未完成目标任务</t>
  </si>
  <si>
    <t>种植面积</t>
  </si>
  <si>
    <t>3.125</t>
  </si>
  <si>
    <t>上中等烟叶产量</t>
  </si>
  <si>
    <t>产值</t>
  </si>
  <si>
    <t>亿元</t>
  </si>
  <si>
    <t>1</t>
  </si>
  <si>
    <t>1.034</t>
  </si>
  <si>
    <t>8</t>
  </si>
  <si>
    <t>税收</t>
  </si>
  <si>
    <t>2200</t>
  </si>
  <si>
    <t>2275</t>
  </si>
  <si>
    <t>保障烟区道路畅通</t>
  </si>
  <si>
    <t>km</t>
  </si>
  <si>
    <t>117</t>
  </si>
  <si>
    <t>增收致富</t>
  </si>
  <si>
    <t>850</t>
  </si>
  <si>
    <t>882</t>
  </si>
  <si>
    <t>绿色生态防控</t>
  </si>
  <si>
    <t>烟农满意度</t>
  </si>
  <si>
    <t>90</t>
  </si>
  <si>
    <t>烟叶生产管理工作经费</t>
  </si>
  <si>
    <t>50015622T000000070073</t>
  </si>
  <si>
    <t>85.09</t>
  </si>
  <si>
    <t>弥补公用经费不足，2022年全区计划种植烤烟3.3万亩，完成产量8万担（最终以市上下达为准）；实现产值1.2亿元；解决1100余户农民的增收致富问题；实现税收2640余万元。为确保完成全年目标任务，保证单位正常运转，在烤烟生产各环节加强监督管理，统筹协调，需工作经费17.3万元。</t>
  </si>
  <si>
    <t>弥补公用经费不足，2022年全区计划种植烤烟3.3万亩，完成产量7.55万担；实现产值1.1亿元；解决800余户农民的增收致富问题；实现税收2400余万元。为确保完成全年目标任务，保证单位正常运转，在烤烟生产各环节加强监督管理，统筹协调，需工作经费17.3万元。</t>
  </si>
  <si>
    <t>弥补公用经费不足，2022年全区实际种植烤烟3.3万亩，完成产量7.2632万担；实现产值1.0611亿元；解决851户农民的增收致富问题；实现税收2334.32万元。为确保完成全年目标任务，保证单位正常运转，在烤烟生产各环节加强监督管理，统筹协调。</t>
  </si>
  <si>
    <t>收购产量</t>
  </si>
  <si>
    <t>0.377</t>
  </si>
  <si>
    <t>0.3632</t>
  </si>
  <si>
    <t>3.66</t>
  </si>
  <si>
    <t>63.4</t>
  </si>
  <si>
    <t>9.51</t>
  </si>
  <si>
    <t>因自然灾害未完成目标任务。</t>
  </si>
  <si>
    <t>3.3</t>
  </si>
  <si>
    <t>3.33</t>
  </si>
  <si>
    <t>上中等烟叶</t>
  </si>
  <si>
    <t>1.1</t>
  </si>
  <si>
    <t>1.0611</t>
  </si>
  <si>
    <t>3.54</t>
  </si>
  <si>
    <t>64.6</t>
  </si>
  <si>
    <t>9.69</t>
  </si>
  <si>
    <t>2400</t>
  </si>
  <si>
    <t>2334.32</t>
  </si>
  <si>
    <t>2.74</t>
  </si>
  <si>
    <t>72.6</t>
  </si>
  <si>
    <t>10.89</t>
  </si>
  <si>
    <t>巩固拓展脱贫攻坚成果</t>
  </si>
  <si>
    <t>户（套）</t>
  </si>
  <si>
    <t>150</t>
  </si>
  <si>
    <t>165</t>
  </si>
  <si>
    <t>2022年烟叶生产扶持费</t>
  </si>
  <si>
    <t>50015623T000003529151</t>
  </si>
  <si>
    <t>88.02</t>
  </si>
  <si>
    <t>2022年全区计划种植烤烟3.3万亩，完成产量7.55万担；实现产值1.1亿元；解决800余户农民的增收致富问题；实现税收2400余万元；采购公务用车1辆。</t>
  </si>
  <si>
    <t>2022年全区实际种植烤烟3.33万亩，完成产量7.26万担；实现产值1.0611亿元；解决851户农民的增收致富问题；实现税收2334.32万元；已采购公务用车1辆。</t>
  </si>
  <si>
    <t>7.55</t>
  </si>
  <si>
    <t>7.2631</t>
  </si>
  <si>
    <t>3.8</t>
  </si>
  <si>
    <t>62</t>
  </si>
  <si>
    <t>9.3</t>
  </si>
  <si>
    <t>6.46</t>
  </si>
  <si>
    <t>7.26</t>
  </si>
  <si>
    <t>公务用车采购</t>
  </si>
  <si>
    <t>25</t>
  </si>
  <si>
    <t>24.78</t>
  </si>
</sst>
</file>

<file path=xl/styles.xml><?xml version="1.0" encoding="utf-8"?>
<styleSheet xmlns="http://schemas.openxmlformats.org/spreadsheetml/2006/main">
  <numFmts count="7">
    <numFmt numFmtId="176" formatCode="0_ "/>
    <numFmt numFmtId="177" formatCode="0.00_ "/>
    <numFmt numFmtId="178"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5">
    <font>
      <sz val="11"/>
      <color theme="1"/>
      <name val="宋体"/>
      <charset val="134"/>
      <scheme val="minor"/>
    </font>
    <font>
      <b/>
      <sz val="20"/>
      <color theme="1"/>
      <name val="微软雅黑"/>
      <charset val="134"/>
    </font>
    <font>
      <b/>
      <sz val="8"/>
      <color theme="1"/>
      <name val="宋体"/>
      <charset val="134"/>
    </font>
    <font>
      <sz val="8"/>
      <color theme="1"/>
      <name val="宋体"/>
      <charset val="134"/>
      <scheme val="minor"/>
    </font>
    <font>
      <b/>
      <sz val="8"/>
      <color theme="0" tint="-0.5"/>
      <name val="微软雅黑"/>
      <charset val="134"/>
    </font>
    <font>
      <sz val="8"/>
      <color theme="1"/>
      <name val="宋体"/>
      <charset val="134"/>
    </font>
    <font>
      <sz val="8"/>
      <name val="宋体"/>
      <charset val="134"/>
    </font>
    <font>
      <b/>
      <sz val="8"/>
      <color theme="0" tint="-0.499984740745262"/>
      <name val="微软雅黑"/>
      <charset val="134"/>
    </font>
    <font>
      <b/>
      <sz val="14"/>
      <color theme="1"/>
      <name val="宋体"/>
      <charset val="134"/>
      <scheme val="minor"/>
    </font>
    <font>
      <b/>
      <sz val="11"/>
      <color rgb="FFDA3232"/>
      <name val="宋体"/>
      <charset val="134"/>
    </font>
    <font>
      <b/>
      <sz val="11"/>
      <color theme="1"/>
      <name val="宋体"/>
      <charset val="134"/>
    </font>
    <font>
      <b/>
      <sz val="14"/>
      <color theme="0" tint="-0.5"/>
      <name val="微软雅黑"/>
      <charset val="134"/>
    </font>
    <font>
      <sz val="11"/>
      <color theme="1"/>
      <name val="宋体"/>
      <charset val="134"/>
    </font>
    <font>
      <sz val="11"/>
      <name val="宋体"/>
      <charset val="134"/>
    </font>
    <font>
      <sz val="9"/>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sz val="12"/>
      <name val="宋体"/>
      <charset val="134"/>
    </font>
    <font>
      <sz val="11"/>
      <color rgb="FF9C0006"/>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rgb="FFA5A5A5"/>
        <bgColor indexed="64"/>
      </patternFill>
    </fill>
    <fill>
      <patternFill patternType="solid">
        <fgColor theme="8"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27" fillId="0" borderId="0"/>
    <xf numFmtId="0" fontId="16" fillId="14"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23" fillId="15" borderId="7" applyNumberFormat="false" applyAlignment="false" applyProtection="false">
      <alignment vertical="center"/>
    </xf>
    <xf numFmtId="0" fontId="34" fillId="31" borderId="11" applyNumberFormat="false" applyAlignment="false" applyProtection="false">
      <alignment vertical="center"/>
    </xf>
    <xf numFmtId="0" fontId="28" fillId="18" borderId="0" applyNumberFormat="false" applyBorder="false" applyAlignment="false" applyProtection="false">
      <alignment vertical="center"/>
    </xf>
    <xf numFmtId="0" fontId="20"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4" fillId="0" borderId="5" applyNumberFormat="false" applyFill="false" applyAlignment="false" applyProtection="false">
      <alignment vertical="center"/>
    </xf>
    <xf numFmtId="0" fontId="15"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1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25" fillId="0" borderId="8" applyNumberFormat="false" applyFill="false" applyAlignment="false" applyProtection="false">
      <alignment vertical="center"/>
    </xf>
    <xf numFmtId="0" fontId="15" fillId="7"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5" fillId="20" borderId="0" applyNumberFormat="false" applyBorder="false" applyAlignment="false" applyProtection="false">
      <alignment vertical="center"/>
    </xf>
    <xf numFmtId="0" fontId="30" fillId="0" borderId="10"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5" fillId="1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5" fillId="6" borderId="0" applyNumberFormat="false" applyBorder="false" applyAlignment="false" applyProtection="false">
      <alignment vertical="center"/>
    </xf>
    <xf numFmtId="0" fontId="0" fillId="19" borderId="9" applyNumberFormat="false" applyFont="false" applyAlignment="false" applyProtection="false">
      <alignment vertical="center"/>
    </xf>
    <xf numFmtId="0" fontId="16" fillId="24" borderId="0" applyNumberFormat="false" applyBorder="false" applyAlignment="false" applyProtection="false">
      <alignment vertical="center"/>
    </xf>
    <xf numFmtId="0" fontId="31" fillId="26"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32" fillId="27" borderId="0" applyNumberFormat="false" applyBorder="false" applyAlignment="false" applyProtection="false">
      <alignment vertical="center"/>
    </xf>
    <xf numFmtId="0" fontId="33" fillId="15" borderId="4" applyNumberFormat="false" applyAlignment="false" applyProtection="false">
      <alignment vertical="center"/>
    </xf>
    <xf numFmtId="0" fontId="16" fillId="28"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30"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7" fillId="5" borderId="4" applyNumberFormat="false" applyAlignment="false" applyProtection="false">
      <alignment vertical="center"/>
    </xf>
    <xf numFmtId="0" fontId="15"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50">
    <xf numFmtId="0" fontId="0" fillId="0" borderId="0" xfId="0">
      <alignment vertical="center"/>
    </xf>
    <xf numFmtId="0" fontId="1" fillId="0" borderId="1" xfId="0" applyFont="true" applyBorder="true" applyAlignment="true">
      <alignment horizontal="center" vertical="center"/>
    </xf>
    <xf numFmtId="0" fontId="2" fillId="0" borderId="1" xfId="0" applyFont="true" applyBorder="true" applyAlignment="true">
      <alignment horizontal="right" vertical="center"/>
    </xf>
    <xf numFmtId="0" fontId="3" fillId="0" borderId="1" xfId="0" applyFont="true" applyBorder="true" applyAlignment="true">
      <alignment horizontal="left" vertical="center" indent="1"/>
    </xf>
    <xf numFmtId="0" fontId="4" fillId="0" borderId="1" xfId="0" applyFont="true" applyBorder="true" applyAlignment="true">
      <alignment horizontal="center" vertical="center"/>
    </xf>
    <xf numFmtId="0" fontId="3" fillId="0" borderId="2" xfId="0" applyFont="true" applyBorder="true" applyAlignment="true">
      <alignment horizontal="center" vertical="center"/>
    </xf>
    <xf numFmtId="0" fontId="3" fillId="0" borderId="3" xfId="0" applyFont="true" applyBorder="true" applyAlignment="true">
      <alignment horizontal="center" vertical="center"/>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3" fillId="0" borderId="1" xfId="0" applyFont="true" applyBorder="true" applyAlignment="true">
      <alignment horizontal="right" vertical="center" indent="1"/>
    </xf>
    <xf numFmtId="178" fontId="3" fillId="0" borderId="1" xfId="0" applyNumberFormat="true" applyFont="true" applyBorder="true" applyAlignment="true">
      <alignment horizontal="right" vertical="center" indent="1"/>
    </xf>
    <xf numFmtId="0" fontId="2" fillId="0" borderId="1" xfId="0" applyFont="true" applyBorder="true" applyAlignment="true">
      <alignment horizontal="center" vertical="center"/>
    </xf>
    <xf numFmtId="0" fontId="5" fillId="0" borderId="1" xfId="0" applyFont="true" applyBorder="true" applyAlignment="true">
      <alignment horizontal="left" vertical="top" wrapText="true"/>
    </xf>
    <xf numFmtId="177" fontId="3" fillId="0" borderId="1" xfId="0" applyNumberFormat="true" applyFont="true" applyBorder="true" applyAlignment="true">
      <alignment horizontal="left" vertical="center" indent="1"/>
    </xf>
    <xf numFmtId="0" fontId="3" fillId="0" borderId="1" xfId="0" applyNumberFormat="true" applyFont="true" applyBorder="true" applyAlignment="true">
      <alignment horizontal="right" vertical="center" indent="1"/>
    </xf>
    <xf numFmtId="177" fontId="3" fillId="0" borderId="1" xfId="0" applyNumberFormat="true" applyFont="true" applyBorder="true" applyAlignment="true">
      <alignment horizontal="right" vertical="center" indent="1"/>
    </xf>
    <xf numFmtId="177" fontId="6" fillId="0" borderId="1" xfId="0" applyNumberFormat="true" applyFont="true" applyBorder="true" applyAlignment="true">
      <alignment horizontal="right" vertical="center" indent="1"/>
    </xf>
    <xf numFmtId="0" fontId="3" fillId="0" borderId="1" xfId="0" applyFont="true" applyBorder="true" applyAlignment="true">
      <alignment horizontal="left" vertical="center" wrapText="true" indent="1"/>
    </xf>
    <xf numFmtId="0" fontId="0" fillId="0" borderId="0" xfId="0" applyAlignment="true">
      <alignment vertical="top"/>
    </xf>
    <xf numFmtId="0" fontId="3" fillId="0" borderId="1" xfId="0" applyFont="true" applyBorder="true" applyAlignment="true">
      <alignment horizontal="right" vertical="center" wrapText="true"/>
    </xf>
    <xf numFmtId="0" fontId="3" fillId="0" borderId="1" xfId="0" applyFont="true" applyBorder="true" applyAlignment="true">
      <alignment horizontal="right" vertical="center"/>
    </xf>
    <xf numFmtId="0" fontId="7" fillId="0" borderId="1" xfId="0" applyFont="true" applyBorder="true" applyAlignment="true">
      <alignment horizontal="center" vertical="center"/>
    </xf>
    <xf numFmtId="0" fontId="8" fillId="0" borderId="0" xfId="0" applyFont="true" applyAlignment="true">
      <alignment horizontal="left" vertical="center"/>
    </xf>
    <xf numFmtId="0" fontId="9" fillId="0" borderId="1" xfId="0" applyFont="true" applyBorder="true" applyAlignment="true">
      <alignment horizontal="right" vertical="center" indent="1"/>
    </xf>
    <xf numFmtId="0" fontId="10" fillId="0" borderId="1" xfId="0" applyFont="true" applyBorder="true" applyAlignment="true">
      <alignment horizontal="right" vertical="center"/>
    </xf>
    <xf numFmtId="0" fontId="0" fillId="0" borderId="1" xfId="0" applyNumberFormat="true" applyBorder="true" applyAlignment="true">
      <alignment horizontal="left" vertical="center" wrapText="true" indent="1"/>
    </xf>
    <xf numFmtId="0" fontId="0" fillId="0" borderId="1" xfId="0" applyBorder="true" applyAlignment="true">
      <alignment horizontal="left" vertical="center" indent="1"/>
    </xf>
    <xf numFmtId="0" fontId="11" fillId="0" borderId="1" xfId="0" applyFont="true" applyBorder="true" applyAlignment="true">
      <alignment horizontal="center" vertical="center"/>
    </xf>
    <xf numFmtId="0" fontId="0" fillId="0" borderId="2" xfId="0" applyBorder="true" applyAlignment="true">
      <alignment horizontal="center" vertical="center"/>
    </xf>
    <xf numFmtId="0" fontId="0" fillId="0" borderId="3" xfId="0" applyBorder="true" applyAlignment="true">
      <alignment horizontal="center" vertical="center"/>
    </xf>
    <xf numFmtId="0" fontId="10" fillId="0" borderId="2" xfId="0" applyFont="true" applyBorder="true" applyAlignment="true">
      <alignment horizontal="center" vertical="center"/>
    </xf>
    <xf numFmtId="0" fontId="10" fillId="0" borderId="3" xfId="0" applyFont="true" applyBorder="true" applyAlignment="true">
      <alignment horizontal="center" vertical="center"/>
    </xf>
    <xf numFmtId="0" fontId="0" fillId="0" borderId="1" xfId="0" applyBorder="true" applyAlignment="true">
      <alignment horizontal="right" vertical="center" indent="1"/>
    </xf>
    <xf numFmtId="178" fontId="0" fillId="0" borderId="1" xfId="0" applyNumberFormat="true" applyBorder="true" applyAlignment="true">
      <alignment horizontal="right" vertical="center" indent="1"/>
    </xf>
    <xf numFmtId="0" fontId="10" fillId="0" borderId="1" xfId="0" applyFont="true" applyBorder="true" applyAlignment="true">
      <alignment horizontal="center" vertical="center"/>
    </xf>
    <xf numFmtId="0" fontId="12" fillId="0" borderId="1" xfId="0" applyFont="true" applyBorder="true" applyAlignment="true">
      <alignment horizontal="left" vertical="top" wrapText="true"/>
    </xf>
    <xf numFmtId="0" fontId="0" fillId="0" borderId="1" xfId="0" applyBorder="true" applyAlignment="true">
      <alignment horizontal="center" vertical="center" wrapText="true"/>
    </xf>
    <xf numFmtId="0" fontId="0" fillId="0" borderId="1" xfId="0" applyBorder="true" applyAlignment="true">
      <alignment horizontal="center" vertical="center"/>
    </xf>
    <xf numFmtId="0" fontId="0" fillId="0" borderId="1" xfId="0" applyNumberFormat="true" applyBorder="true" applyAlignment="true">
      <alignment horizontal="center" vertical="center"/>
    </xf>
    <xf numFmtId="10" fontId="0" fillId="0" borderId="1" xfId="0" applyNumberFormat="true" applyBorder="true" applyAlignment="true">
      <alignment horizontal="right" vertical="center" indent="1"/>
    </xf>
    <xf numFmtId="177" fontId="13" fillId="0" borderId="1" xfId="0" applyNumberFormat="true" applyFont="true" applyBorder="true" applyAlignment="true">
      <alignment horizontal="right" vertical="center" indent="1"/>
    </xf>
    <xf numFmtId="0" fontId="0" fillId="0" borderId="1" xfId="0" applyBorder="true">
      <alignment vertical="center"/>
    </xf>
    <xf numFmtId="0" fontId="14" fillId="0" borderId="1" xfId="0" applyFont="true" applyFill="true" applyBorder="true" applyAlignment="true">
      <alignment horizontal="center" vertical="center"/>
    </xf>
    <xf numFmtId="0" fontId="14" fillId="0" borderId="1" xfId="0" applyNumberFormat="true" applyFont="true" applyFill="true" applyBorder="true" applyAlignment="true">
      <alignment horizontal="center" vertical="center"/>
    </xf>
    <xf numFmtId="0" fontId="0" fillId="0" borderId="1" xfId="0" applyBorder="true" applyAlignment="true">
      <alignment horizontal="left" vertical="center" wrapText="true" indent="1"/>
    </xf>
    <xf numFmtId="0" fontId="0" fillId="0" borderId="1" xfId="0" applyFont="true" applyBorder="true" applyAlignment="true">
      <alignment horizontal="center" vertical="center"/>
    </xf>
    <xf numFmtId="177" fontId="0" fillId="0" borderId="1" xfId="0" applyNumberFormat="true" applyBorder="true" applyAlignment="true">
      <alignment horizontal="center" vertical="center"/>
    </xf>
    <xf numFmtId="177" fontId="0" fillId="0" borderId="1" xfId="0" applyNumberFormat="true" applyBorder="true" applyAlignment="true">
      <alignment horizontal="left" vertical="center" indent="1"/>
    </xf>
    <xf numFmtId="0" fontId="0" fillId="0" borderId="1" xfId="0" applyNumberFormat="true" applyBorder="true" applyAlignment="true">
      <alignment horizontal="center" vertical="center" wrapText="true"/>
    </xf>
    <xf numFmtId="176" fontId="0" fillId="0" borderId="1" xfId="0" applyNumberFormat="true" applyBorder="true" applyAlignment="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1" Type="http://schemas.openxmlformats.org/officeDocument/2006/relationships/sharedStrings" Target="sharedStrings.xml"/><Relationship Id="rId60" Type="http://schemas.openxmlformats.org/officeDocument/2006/relationships/styles" Target="styles.xml"/><Relationship Id="rId6" Type="http://schemas.openxmlformats.org/officeDocument/2006/relationships/worksheet" Target="worksheets/sheet6.xml"/><Relationship Id="rId59" Type="http://schemas.openxmlformats.org/officeDocument/2006/relationships/theme" Target="theme/theme1.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workbookViewId="0">
      <selection activeCell="O13" sqref="O13"/>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4</v>
      </c>
      <c r="C4" s="25"/>
      <c r="D4" s="24" t="s">
        <v>5</v>
      </c>
      <c r="E4" s="26" t="s">
        <v>6</v>
      </c>
      <c r="F4" s="26"/>
      <c r="G4" s="24" t="s">
        <v>7</v>
      </c>
      <c r="H4" s="47">
        <f>SUM(I15:I22)+L8</f>
        <v>100</v>
      </c>
      <c r="I4" s="47"/>
      <c r="J4" s="24" t="s">
        <v>8</v>
      </c>
      <c r="K4" s="26" t="s">
        <v>8</v>
      </c>
      <c r="L4" s="26"/>
    </row>
    <row r="5" customFormat="true" ht="25" customHeight="true" spans="1:12">
      <c r="A5" s="24" t="s">
        <v>9</v>
      </c>
      <c r="B5" s="26" t="s">
        <v>10</v>
      </c>
      <c r="C5" s="26"/>
      <c r="D5" s="24" t="s">
        <v>11</v>
      </c>
      <c r="E5" s="26" t="s">
        <v>12</v>
      </c>
      <c r="F5" s="26"/>
      <c r="G5" s="24" t="s">
        <v>13</v>
      </c>
      <c r="H5" s="26" t="s">
        <v>14</v>
      </c>
      <c r="I5" s="26"/>
      <c r="J5" s="24" t="s">
        <v>15</v>
      </c>
      <c r="K5" s="26">
        <v>13038356999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400000</v>
      </c>
      <c r="D8" s="33"/>
      <c r="E8" s="33">
        <v>400000</v>
      </c>
      <c r="F8" s="33"/>
      <c r="G8" s="33">
        <v>400000</v>
      </c>
      <c r="H8" s="33"/>
      <c r="I8" s="39">
        <f>G8/E8</f>
        <v>1</v>
      </c>
      <c r="J8" s="39"/>
      <c r="K8" s="40">
        <v>10</v>
      </c>
      <c r="L8" s="40">
        <f>I8*K8</f>
        <v>10</v>
      </c>
    </row>
    <row r="9" customFormat="true" ht="25" customHeight="true" spans="1:12">
      <c r="A9" s="32" t="s">
        <v>24</v>
      </c>
      <c r="B9" s="32"/>
      <c r="C9" s="33">
        <v>400000</v>
      </c>
      <c r="D9" s="33"/>
      <c r="E9" s="33">
        <v>400000</v>
      </c>
      <c r="F9" s="33"/>
      <c r="G9" s="33">
        <v>400000</v>
      </c>
      <c r="H9" s="33"/>
      <c r="I9" s="39">
        <f>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29</v>
      </c>
      <c r="B12" s="35"/>
      <c r="C12" s="35"/>
      <c r="D12" s="35"/>
      <c r="E12" s="35" t="s">
        <v>29</v>
      </c>
      <c r="F12" s="35"/>
      <c r="G12" s="35"/>
      <c r="H12" s="35"/>
      <c r="I12" s="35" t="s">
        <v>30</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44</v>
      </c>
      <c r="B15" s="37" t="s">
        <v>45</v>
      </c>
      <c r="C15" s="37" t="s">
        <v>46</v>
      </c>
      <c r="D15" s="37">
        <v>2</v>
      </c>
      <c r="E15" s="37">
        <v>6</v>
      </c>
      <c r="F15" s="38">
        <v>0</v>
      </c>
      <c r="G15" s="38">
        <v>100</v>
      </c>
      <c r="H15" s="38">
        <v>20</v>
      </c>
      <c r="I15" s="38">
        <v>20</v>
      </c>
      <c r="J15" s="37" t="s">
        <v>47</v>
      </c>
      <c r="K15" s="37"/>
      <c r="L15" s="37"/>
    </row>
    <row r="16" customFormat="true" ht="27" customHeight="true" spans="1:12">
      <c r="A16" s="36" t="s">
        <v>48</v>
      </c>
      <c r="B16" s="37" t="s">
        <v>49</v>
      </c>
      <c r="C16" s="37" t="s">
        <v>50</v>
      </c>
      <c r="D16" s="37">
        <v>100</v>
      </c>
      <c r="E16" s="37">
        <v>100</v>
      </c>
      <c r="F16" s="38">
        <v>0</v>
      </c>
      <c r="G16" s="38">
        <v>100</v>
      </c>
      <c r="H16" s="38">
        <v>15</v>
      </c>
      <c r="I16" s="38">
        <v>15</v>
      </c>
      <c r="J16" s="37" t="s">
        <v>51</v>
      </c>
      <c r="K16" s="37"/>
      <c r="L16" s="37"/>
    </row>
    <row r="17" customFormat="true" ht="27" customHeight="true" spans="1:12">
      <c r="A17" s="36" t="s">
        <v>52</v>
      </c>
      <c r="B17" s="37" t="s">
        <v>49</v>
      </c>
      <c r="C17" s="37" t="s">
        <v>50</v>
      </c>
      <c r="D17" s="37">
        <v>100</v>
      </c>
      <c r="E17" s="37">
        <v>100</v>
      </c>
      <c r="F17" s="38">
        <v>0</v>
      </c>
      <c r="G17" s="38">
        <v>100</v>
      </c>
      <c r="H17" s="38">
        <v>15</v>
      </c>
      <c r="I17" s="38">
        <v>15</v>
      </c>
      <c r="J17" s="37" t="s">
        <v>51</v>
      </c>
      <c r="K17" s="37"/>
      <c r="L17" s="37"/>
    </row>
    <row r="18" customFormat="true" ht="27" customHeight="true" spans="1:12">
      <c r="A18" s="36" t="s">
        <v>53</v>
      </c>
      <c r="B18" s="37" t="s">
        <v>54</v>
      </c>
      <c r="C18" s="37" t="s">
        <v>55</v>
      </c>
      <c r="D18" s="37" t="s">
        <v>56</v>
      </c>
      <c r="E18" s="37" t="s">
        <v>56</v>
      </c>
      <c r="F18" s="37">
        <v>0</v>
      </c>
      <c r="G18" s="37">
        <v>100</v>
      </c>
      <c r="H18" s="38">
        <v>10</v>
      </c>
      <c r="I18" s="38">
        <v>10</v>
      </c>
      <c r="J18" s="37" t="s">
        <v>51</v>
      </c>
      <c r="K18" s="37"/>
      <c r="L18" s="37"/>
    </row>
    <row r="19" customFormat="true" ht="27" customHeight="true" spans="1:12">
      <c r="A19" s="36" t="s">
        <v>57</v>
      </c>
      <c r="B19" s="37" t="s">
        <v>54</v>
      </c>
      <c r="C19" s="37" t="s">
        <v>55</v>
      </c>
      <c r="D19" s="37" t="s">
        <v>56</v>
      </c>
      <c r="E19" s="37" t="s">
        <v>56</v>
      </c>
      <c r="F19" s="37">
        <v>0</v>
      </c>
      <c r="G19" s="37">
        <v>100</v>
      </c>
      <c r="H19" s="38">
        <v>10</v>
      </c>
      <c r="I19" s="38">
        <v>10</v>
      </c>
      <c r="J19" s="37" t="s">
        <v>51</v>
      </c>
      <c r="K19" s="37"/>
      <c r="L19" s="37"/>
    </row>
    <row r="20" customFormat="true" ht="27" customHeight="true" spans="1:12">
      <c r="A20" s="36" t="s">
        <v>58</v>
      </c>
      <c r="B20" s="37" t="s">
        <v>54</v>
      </c>
      <c r="C20" s="37" t="s">
        <v>55</v>
      </c>
      <c r="D20" s="37" t="s">
        <v>56</v>
      </c>
      <c r="E20" s="37" t="s">
        <v>56</v>
      </c>
      <c r="F20" s="37">
        <v>0</v>
      </c>
      <c r="G20" s="37">
        <v>100</v>
      </c>
      <c r="H20" s="38">
        <v>5</v>
      </c>
      <c r="I20" s="38">
        <v>5</v>
      </c>
      <c r="J20" s="37" t="s">
        <v>51</v>
      </c>
      <c r="K20" s="37"/>
      <c r="L20" s="37"/>
    </row>
    <row r="21" customFormat="true" ht="27" customHeight="true" spans="1:12">
      <c r="A21" s="36" t="s">
        <v>59</v>
      </c>
      <c r="B21" s="37" t="s">
        <v>54</v>
      </c>
      <c r="C21" s="37" t="s">
        <v>55</v>
      </c>
      <c r="D21" s="37" t="s">
        <v>56</v>
      </c>
      <c r="E21" s="37" t="s">
        <v>56</v>
      </c>
      <c r="F21" s="37">
        <v>0</v>
      </c>
      <c r="G21" s="37">
        <v>100</v>
      </c>
      <c r="H21" s="38">
        <v>5</v>
      </c>
      <c r="I21" s="38">
        <v>5</v>
      </c>
      <c r="J21" s="37" t="s">
        <v>51</v>
      </c>
      <c r="K21" s="37"/>
      <c r="L21" s="37"/>
    </row>
    <row r="22" customFormat="true" ht="27" customHeight="true" spans="1:12">
      <c r="A22" s="36" t="s">
        <v>60</v>
      </c>
      <c r="B22" s="37" t="s">
        <v>49</v>
      </c>
      <c r="C22" s="37" t="s">
        <v>46</v>
      </c>
      <c r="D22" s="37">
        <v>90</v>
      </c>
      <c r="E22" s="37">
        <v>90</v>
      </c>
      <c r="F22" s="37">
        <v>0</v>
      </c>
      <c r="G22" s="37">
        <v>100</v>
      </c>
      <c r="H22" s="38">
        <v>10</v>
      </c>
      <c r="I22" s="38">
        <v>10</v>
      </c>
      <c r="J22" s="37" t="s">
        <v>51</v>
      </c>
      <c r="K22" s="37"/>
      <c r="L22" s="37"/>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140</v>
      </c>
      <c r="C4" s="25"/>
      <c r="D4" s="24" t="s">
        <v>5</v>
      </c>
      <c r="E4" s="26" t="s">
        <v>141</v>
      </c>
      <c r="F4" s="26"/>
      <c r="G4" s="24" t="s">
        <v>7</v>
      </c>
      <c r="H4" s="47">
        <v>100</v>
      </c>
      <c r="I4" s="47"/>
      <c r="J4" s="24" t="s">
        <v>8</v>
      </c>
      <c r="K4" s="26" t="s">
        <v>8</v>
      </c>
      <c r="L4" s="26"/>
    </row>
    <row r="5" customFormat="true" ht="25" customHeight="true" spans="1:12">
      <c r="A5" s="24" t="s">
        <v>9</v>
      </c>
      <c r="B5" s="26" t="s">
        <v>10</v>
      </c>
      <c r="C5" s="26"/>
      <c r="D5" s="24" t="s">
        <v>11</v>
      </c>
      <c r="E5" s="26" t="s">
        <v>12</v>
      </c>
      <c r="F5" s="26"/>
      <c r="G5" s="24" t="s">
        <v>13</v>
      </c>
      <c r="H5" s="26" t="s">
        <v>14</v>
      </c>
      <c r="I5" s="26"/>
      <c r="J5" s="24" t="s">
        <v>15</v>
      </c>
      <c r="K5" s="26">
        <v>13038356999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260000</v>
      </c>
      <c r="D8" s="33"/>
      <c r="E8" s="33">
        <v>124197.11</v>
      </c>
      <c r="F8" s="33"/>
      <c r="G8" s="33">
        <v>124197.11</v>
      </c>
      <c r="H8" s="33"/>
      <c r="I8" s="39">
        <f>IF(E8=0,0,G8/E8)</f>
        <v>1</v>
      </c>
      <c r="J8" s="39"/>
      <c r="K8" s="40">
        <v>10</v>
      </c>
      <c r="L8" s="40">
        <f>I8*K8</f>
        <v>10</v>
      </c>
    </row>
    <row r="9" customFormat="true" ht="25" customHeight="true" spans="1:12">
      <c r="A9" s="32" t="s">
        <v>24</v>
      </c>
      <c r="B9" s="32"/>
      <c r="C9" s="33">
        <v>260000</v>
      </c>
      <c r="D9" s="33"/>
      <c r="E9" s="33">
        <v>124197.11</v>
      </c>
      <c r="F9" s="33"/>
      <c r="G9" s="33">
        <v>124197.11</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142</v>
      </c>
      <c r="B12" s="35"/>
      <c r="C12" s="35"/>
      <c r="D12" s="35"/>
      <c r="E12" s="35" t="s">
        <v>142</v>
      </c>
      <c r="F12" s="35"/>
      <c r="G12" s="35"/>
      <c r="H12" s="35"/>
      <c r="I12" s="35" t="s">
        <v>143</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144</v>
      </c>
      <c r="B15" s="37" t="s">
        <v>145</v>
      </c>
      <c r="C15" s="37" t="s">
        <v>46</v>
      </c>
      <c r="D15" s="37">
        <v>1360</v>
      </c>
      <c r="E15" s="37">
        <v>1360</v>
      </c>
      <c r="F15" s="38">
        <v>0</v>
      </c>
      <c r="G15" s="38">
        <v>100</v>
      </c>
      <c r="H15" s="46">
        <v>20</v>
      </c>
      <c r="I15" s="46">
        <v>20</v>
      </c>
      <c r="J15" s="37" t="s">
        <v>47</v>
      </c>
      <c r="K15" s="26"/>
      <c r="L15" s="26"/>
    </row>
    <row r="16" customFormat="true" ht="27" customHeight="true" spans="1:12">
      <c r="A16" s="36" t="s">
        <v>146</v>
      </c>
      <c r="B16" s="37" t="s">
        <v>54</v>
      </c>
      <c r="C16" s="37" t="s">
        <v>55</v>
      </c>
      <c r="D16" s="37" t="s">
        <v>56</v>
      </c>
      <c r="E16" s="37" t="s">
        <v>56</v>
      </c>
      <c r="F16" s="38">
        <v>0</v>
      </c>
      <c r="G16" s="38">
        <v>100</v>
      </c>
      <c r="H16" s="46">
        <v>15</v>
      </c>
      <c r="I16" s="46">
        <v>15</v>
      </c>
      <c r="J16" s="37" t="s">
        <v>51</v>
      </c>
      <c r="K16" s="26"/>
      <c r="L16" s="26"/>
    </row>
    <row r="17" customFormat="true" ht="27" customHeight="true" spans="1:12">
      <c r="A17" s="36" t="s">
        <v>52</v>
      </c>
      <c r="B17" s="37" t="s">
        <v>49</v>
      </c>
      <c r="C17" s="37" t="s">
        <v>50</v>
      </c>
      <c r="D17" s="37">
        <v>100</v>
      </c>
      <c r="E17" s="37">
        <v>100</v>
      </c>
      <c r="F17" s="38">
        <v>0</v>
      </c>
      <c r="G17" s="38">
        <v>100</v>
      </c>
      <c r="H17" s="46">
        <v>15</v>
      </c>
      <c r="I17" s="46">
        <v>15</v>
      </c>
      <c r="J17" s="37" t="s">
        <v>51</v>
      </c>
      <c r="K17" s="26"/>
      <c r="L17" s="26"/>
    </row>
    <row r="18" customFormat="true" ht="27" customHeight="true" spans="1:12">
      <c r="A18" s="36" t="s">
        <v>147</v>
      </c>
      <c r="B18" s="37" t="s">
        <v>54</v>
      </c>
      <c r="C18" s="37" t="s">
        <v>55</v>
      </c>
      <c r="D18" s="37" t="s">
        <v>148</v>
      </c>
      <c r="E18" s="37" t="s">
        <v>148</v>
      </c>
      <c r="F18" s="38">
        <v>0</v>
      </c>
      <c r="G18" s="38">
        <v>100</v>
      </c>
      <c r="H18" s="46">
        <v>10</v>
      </c>
      <c r="I18" s="46">
        <v>10</v>
      </c>
      <c r="J18" s="37" t="s">
        <v>51</v>
      </c>
      <c r="K18" s="26"/>
      <c r="L18" s="26"/>
    </row>
    <row r="19" customFormat="true" ht="27" customHeight="true" spans="1:12">
      <c r="A19" s="36" t="s">
        <v>149</v>
      </c>
      <c r="B19" s="37" t="s">
        <v>54</v>
      </c>
      <c r="C19" s="37" t="s">
        <v>55</v>
      </c>
      <c r="D19" s="37" t="s">
        <v>148</v>
      </c>
      <c r="E19" s="37" t="s">
        <v>148</v>
      </c>
      <c r="F19" s="38">
        <v>0</v>
      </c>
      <c r="G19" s="38">
        <v>100</v>
      </c>
      <c r="H19" s="46">
        <v>10</v>
      </c>
      <c r="I19" s="46">
        <v>10</v>
      </c>
      <c r="J19" s="37" t="s">
        <v>51</v>
      </c>
      <c r="K19" s="26"/>
      <c r="L19" s="26"/>
    </row>
    <row r="20" customFormat="true" ht="27" customHeight="true" spans="1:12">
      <c r="A20" s="36" t="s">
        <v>150</v>
      </c>
      <c r="B20" s="37" t="s">
        <v>54</v>
      </c>
      <c r="C20" s="37" t="s">
        <v>55</v>
      </c>
      <c r="D20" s="37" t="s">
        <v>56</v>
      </c>
      <c r="E20" s="37" t="s">
        <v>56</v>
      </c>
      <c r="F20" s="38">
        <v>0</v>
      </c>
      <c r="G20" s="38">
        <v>100</v>
      </c>
      <c r="H20" s="46">
        <v>10</v>
      </c>
      <c r="I20" s="46">
        <v>10</v>
      </c>
      <c r="J20" s="37" t="s">
        <v>51</v>
      </c>
      <c r="K20" s="26"/>
      <c r="L20" s="26"/>
    </row>
    <row r="21" customFormat="true" ht="27" customHeight="true" spans="1:12">
      <c r="A21" s="36" t="s">
        <v>151</v>
      </c>
      <c r="B21" s="37" t="s">
        <v>49</v>
      </c>
      <c r="C21" s="37" t="s">
        <v>46</v>
      </c>
      <c r="D21" s="37">
        <v>85</v>
      </c>
      <c r="E21" s="37">
        <v>85</v>
      </c>
      <c r="F21" s="38">
        <v>0</v>
      </c>
      <c r="G21" s="38">
        <v>100</v>
      </c>
      <c r="H21" s="46">
        <v>10</v>
      </c>
      <c r="I21" s="46">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1"/>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152</v>
      </c>
      <c r="C4" s="25"/>
      <c r="D4" s="24" t="s">
        <v>5</v>
      </c>
      <c r="E4" s="26" t="s">
        <v>153</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14</v>
      </c>
      <c r="I5" s="26"/>
      <c r="J5" s="24" t="s">
        <v>15</v>
      </c>
      <c r="K5" s="26">
        <v>13038356999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392197.11</v>
      </c>
      <c r="D8" s="33"/>
      <c r="E8" s="33">
        <v>197243.75</v>
      </c>
      <c r="F8" s="33"/>
      <c r="G8" s="33">
        <v>197243.75</v>
      </c>
      <c r="H8" s="33"/>
      <c r="I8" s="39">
        <f>IF(E8=0,0,G8/E8)</f>
        <v>1</v>
      </c>
      <c r="J8" s="39"/>
      <c r="K8" s="40">
        <v>10</v>
      </c>
      <c r="L8" s="40">
        <f>I8*K8</f>
        <v>10</v>
      </c>
    </row>
    <row r="9" customFormat="true" ht="25" customHeight="true" spans="1:12">
      <c r="A9" s="32" t="s">
        <v>24</v>
      </c>
      <c r="B9" s="32"/>
      <c r="C9" s="33">
        <v>392197.11</v>
      </c>
      <c r="D9" s="33"/>
      <c r="E9" s="33">
        <v>197243.75</v>
      </c>
      <c r="F9" s="33"/>
      <c r="G9" s="33">
        <v>197243.75</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142</v>
      </c>
      <c r="B12" s="35"/>
      <c r="C12" s="35"/>
      <c r="D12" s="35"/>
      <c r="E12" s="35" t="s">
        <v>142</v>
      </c>
      <c r="F12" s="35"/>
      <c r="G12" s="35"/>
      <c r="H12" s="35"/>
      <c r="I12" s="35" t="s">
        <v>143</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144</v>
      </c>
      <c r="B15" s="37" t="s">
        <v>145</v>
      </c>
      <c r="C15" s="37" t="s">
        <v>46</v>
      </c>
      <c r="D15" s="37">
        <v>1360</v>
      </c>
      <c r="E15" s="37">
        <v>1360</v>
      </c>
      <c r="F15" s="38">
        <v>0</v>
      </c>
      <c r="G15" s="38">
        <v>100</v>
      </c>
      <c r="H15" s="46">
        <v>20</v>
      </c>
      <c r="I15" s="46">
        <v>20</v>
      </c>
      <c r="J15" s="37" t="s">
        <v>47</v>
      </c>
      <c r="K15" s="26"/>
      <c r="L15" s="26"/>
    </row>
    <row r="16" customFormat="true" ht="27" customHeight="true" spans="1:12">
      <c r="A16" s="36" t="s">
        <v>146</v>
      </c>
      <c r="B16" s="37" t="s">
        <v>54</v>
      </c>
      <c r="C16" s="37" t="s">
        <v>55</v>
      </c>
      <c r="D16" s="37" t="s">
        <v>56</v>
      </c>
      <c r="E16" s="37" t="s">
        <v>56</v>
      </c>
      <c r="F16" s="38">
        <v>0</v>
      </c>
      <c r="G16" s="38">
        <v>100</v>
      </c>
      <c r="H16" s="46">
        <v>15</v>
      </c>
      <c r="I16" s="46">
        <v>15</v>
      </c>
      <c r="J16" s="37" t="s">
        <v>51</v>
      </c>
      <c r="K16" s="26"/>
      <c r="L16" s="26"/>
    </row>
    <row r="17" customFormat="true" ht="27" customHeight="true" spans="1:12">
      <c r="A17" s="36" t="s">
        <v>52</v>
      </c>
      <c r="B17" s="37" t="s">
        <v>49</v>
      </c>
      <c r="C17" s="37" t="s">
        <v>50</v>
      </c>
      <c r="D17" s="37">
        <v>100</v>
      </c>
      <c r="E17" s="37">
        <v>100</v>
      </c>
      <c r="F17" s="38">
        <v>0</v>
      </c>
      <c r="G17" s="38">
        <v>100</v>
      </c>
      <c r="H17" s="46">
        <v>15</v>
      </c>
      <c r="I17" s="46">
        <v>15</v>
      </c>
      <c r="J17" s="37" t="s">
        <v>51</v>
      </c>
      <c r="K17" s="26"/>
      <c r="L17" s="26"/>
    </row>
    <row r="18" customFormat="true" ht="27" customHeight="true" spans="1:12">
      <c r="A18" s="36" t="s">
        <v>147</v>
      </c>
      <c r="B18" s="37" t="s">
        <v>54</v>
      </c>
      <c r="C18" s="37" t="s">
        <v>55</v>
      </c>
      <c r="D18" s="37" t="s">
        <v>148</v>
      </c>
      <c r="E18" s="37" t="s">
        <v>148</v>
      </c>
      <c r="F18" s="38">
        <v>0</v>
      </c>
      <c r="G18" s="38">
        <v>100</v>
      </c>
      <c r="H18" s="46">
        <v>10</v>
      </c>
      <c r="I18" s="46">
        <v>10</v>
      </c>
      <c r="J18" s="37" t="s">
        <v>51</v>
      </c>
      <c r="K18" s="26"/>
      <c r="L18" s="26"/>
    </row>
    <row r="19" customFormat="true" ht="27" customHeight="true" spans="1:12">
      <c r="A19" s="36" t="s">
        <v>149</v>
      </c>
      <c r="B19" s="37" t="s">
        <v>54</v>
      </c>
      <c r="C19" s="37" t="s">
        <v>55</v>
      </c>
      <c r="D19" s="37" t="s">
        <v>148</v>
      </c>
      <c r="E19" s="37" t="s">
        <v>148</v>
      </c>
      <c r="F19" s="38">
        <v>0</v>
      </c>
      <c r="G19" s="38">
        <v>100</v>
      </c>
      <c r="H19" s="46">
        <v>10</v>
      </c>
      <c r="I19" s="46">
        <v>10</v>
      </c>
      <c r="J19" s="37" t="s">
        <v>51</v>
      </c>
      <c r="K19" s="26"/>
      <c r="L19" s="26"/>
    </row>
    <row r="20" customFormat="true" ht="27" customHeight="true" spans="1:12">
      <c r="A20" s="36" t="s">
        <v>150</v>
      </c>
      <c r="B20" s="37" t="s">
        <v>54</v>
      </c>
      <c r="C20" s="37" t="s">
        <v>55</v>
      </c>
      <c r="D20" s="37" t="s">
        <v>56</v>
      </c>
      <c r="E20" s="37" t="s">
        <v>56</v>
      </c>
      <c r="F20" s="38">
        <v>0</v>
      </c>
      <c r="G20" s="38">
        <v>100</v>
      </c>
      <c r="H20" s="46">
        <v>10</v>
      </c>
      <c r="I20" s="46">
        <v>10</v>
      </c>
      <c r="J20" s="37" t="s">
        <v>51</v>
      </c>
      <c r="K20" s="26"/>
      <c r="L20" s="26"/>
    </row>
    <row r="21" customFormat="true" ht="27" customHeight="true" spans="1:12">
      <c r="A21" s="36" t="s">
        <v>151</v>
      </c>
      <c r="B21" s="37" t="s">
        <v>49</v>
      </c>
      <c r="C21" s="37" t="s">
        <v>46</v>
      </c>
      <c r="D21" s="37">
        <v>85</v>
      </c>
      <c r="E21" s="37">
        <v>85</v>
      </c>
      <c r="F21" s="38">
        <v>0</v>
      </c>
      <c r="G21" s="38">
        <v>100</v>
      </c>
      <c r="H21" s="46">
        <v>10</v>
      </c>
      <c r="I21" s="46">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154</v>
      </c>
      <c r="C4" s="25"/>
      <c r="D4" s="24" t="s">
        <v>5</v>
      </c>
      <c r="E4" s="26" t="s">
        <v>155</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63</v>
      </c>
      <c r="I5" s="26"/>
      <c r="J5" s="24" t="s">
        <v>15</v>
      </c>
      <c r="K5" s="26">
        <v>15923746655</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240000</v>
      </c>
      <c r="D8" s="33"/>
      <c r="E8" s="33">
        <v>239327.64</v>
      </c>
      <c r="F8" s="33"/>
      <c r="G8" s="33">
        <v>239327.64</v>
      </c>
      <c r="H8" s="33"/>
      <c r="I8" s="39">
        <f>IF(E8=0,0,G8/E8)</f>
        <v>1</v>
      </c>
      <c r="J8" s="39"/>
      <c r="K8" s="40">
        <v>10</v>
      </c>
      <c r="L8" s="40">
        <f>I8*K8</f>
        <v>10</v>
      </c>
    </row>
    <row r="9" customFormat="true" ht="25" customHeight="true" spans="1:12">
      <c r="A9" s="32" t="s">
        <v>24</v>
      </c>
      <c r="B9" s="32"/>
      <c r="C9" s="33">
        <v>240000</v>
      </c>
      <c r="D9" s="33"/>
      <c r="E9" s="33">
        <v>239327.64</v>
      </c>
      <c r="F9" s="33"/>
      <c r="G9" s="33">
        <v>239327.64</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156</v>
      </c>
      <c r="B12" s="35"/>
      <c r="C12" s="35"/>
      <c r="D12" s="35"/>
      <c r="E12" s="35" t="s">
        <v>156</v>
      </c>
      <c r="F12" s="35"/>
      <c r="G12" s="35"/>
      <c r="H12" s="35"/>
      <c r="I12" s="35" t="s">
        <v>122</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123</v>
      </c>
      <c r="B15" s="37" t="s">
        <v>49</v>
      </c>
      <c r="C15" s="37" t="s">
        <v>50</v>
      </c>
      <c r="D15" s="37">
        <v>100</v>
      </c>
      <c r="E15" s="37">
        <v>100</v>
      </c>
      <c r="F15" s="38">
        <v>0</v>
      </c>
      <c r="G15" s="38">
        <v>100</v>
      </c>
      <c r="H15" s="38">
        <v>15</v>
      </c>
      <c r="I15" s="38">
        <v>15</v>
      </c>
      <c r="J15" s="37" t="s">
        <v>51</v>
      </c>
      <c r="K15" s="26"/>
      <c r="L15" s="26"/>
    </row>
    <row r="16" customFormat="true" ht="27" customHeight="true" spans="1:12">
      <c r="A16" s="36" t="s">
        <v>124</v>
      </c>
      <c r="B16" s="37" t="s">
        <v>54</v>
      </c>
      <c r="C16" s="37" t="s">
        <v>55</v>
      </c>
      <c r="D16" s="37" t="s">
        <v>157</v>
      </c>
      <c r="E16" s="37" t="s">
        <v>157</v>
      </c>
      <c r="F16" s="38">
        <v>0</v>
      </c>
      <c r="G16" s="38">
        <v>100</v>
      </c>
      <c r="H16" s="38">
        <v>20</v>
      </c>
      <c r="I16" s="38">
        <v>20</v>
      </c>
      <c r="J16" s="37" t="s">
        <v>47</v>
      </c>
      <c r="K16" s="26"/>
      <c r="L16" s="26"/>
    </row>
    <row r="17" customFormat="true" ht="27" customHeight="true" spans="1:12">
      <c r="A17" s="36" t="s">
        <v>126</v>
      </c>
      <c r="B17" s="37" t="s">
        <v>54</v>
      </c>
      <c r="C17" s="37" t="s">
        <v>55</v>
      </c>
      <c r="D17" s="37" t="s">
        <v>157</v>
      </c>
      <c r="E17" s="37" t="s">
        <v>157</v>
      </c>
      <c r="F17" s="38">
        <v>0</v>
      </c>
      <c r="G17" s="38">
        <v>100</v>
      </c>
      <c r="H17" s="38">
        <v>15</v>
      </c>
      <c r="I17" s="38">
        <v>15</v>
      </c>
      <c r="J17" s="37" t="s">
        <v>51</v>
      </c>
      <c r="K17" s="26"/>
      <c r="L17" s="26"/>
    </row>
    <row r="18" customFormat="true" ht="27" customHeight="true" spans="1:12">
      <c r="A18" s="36" t="s">
        <v>128</v>
      </c>
      <c r="B18" s="37" t="s">
        <v>72</v>
      </c>
      <c r="C18" s="37" t="s">
        <v>50</v>
      </c>
      <c r="D18" s="37">
        <v>0</v>
      </c>
      <c r="E18" s="37">
        <v>0</v>
      </c>
      <c r="F18" s="37">
        <v>0</v>
      </c>
      <c r="G18" s="37">
        <v>100</v>
      </c>
      <c r="H18" s="38">
        <v>10</v>
      </c>
      <c r="I18" s="38">
        <v>10</v>
      </c>
      <c r="J18" s="37" t="s">
        <v>51</v>
      </c>
      <c r="K18" s="41"/>
      <c r="L18" s="41"/>
    </row>
    <row r="19" customFormat="true" ht="27" customHeight="true" spans="1:12">
      <c r="A19" s="36" t="s">
        <v>129</v>
      </c>
      <c r="B19" s="37" t="s">
        <v>72</v>
      </c>
      <c r="C19" s="37" t="s">
        <v>50</v>
      </c>
      <c r="D19" s="37">
        <v>0</v>
      </c>
      <c r="E19" s="37">
        <v>0</v>
      </c>
      <c r="F19" s="38">
        <v>0</v>
      </c>
      <c r="G19" s="38">
        <v>100</v>
      </c>
      <c r="H19" s="38">
        <v>10</v>
      </c>
      <c r="I19" s="38">
        <v>10</v>
      </c>
      <c r="J19" s="37" t="s">
        <v>51</v>
      </c>
      <c r="K19" s="26"/>
      <c r="L19" s="26"/>
    </row>
    <row r="20" customFormat="true" ht="27" customHeight="true" spans="1:12">
      <c r="A20" s="36" t="s">
        <v>130</v>
      </c>
      <c r="B20" s="37" t="s">
        <v>54</v>
      </c>
      <c r="C20" s="37" t="s">
        <v>55</v>
      </c>
      <c r="D20" s="37" t="s">
        <v>158</v>
      </c>
      <c r="E20" s="37" t="s">
        <v>158</v>
      </c>
      <c r="F20" s="38">
        <v>0</v>
      </c>
      <c r="G20" s="38">
        <v>100</v>
      </c>
      <c r="H20" s="38">
        <v>10</v>
      </c>
      <c r="I20" s="38">
        <v>10</v>
      </c>
      <c r="J20" s="37" t="s">
        <v>51</v>
      </c>
      <c r="K20" s="26"/>
      <c r="L20" s="26"/>
    </row>
    <row r="21" customFormat="true" ht="27" customHeight="true" spans="1:12">
      <c r="A21" s="36" t="s">
        <v>132</v>
      </c>
      <c r="B21" s="37" t="s">
        <v>49</v>
      </c>
      <c r="C21" s="37" t="s">
        <v>46</v>
      </c>
      <c r="D21" s="37">
        <v>90</v>
      </c>
      <c r="E21" s="37">
        <v>90</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159</v>
      </c>
      <c r="C4" s="25"/>
      <c r="D4" s="24" t="s">
        <v>5</v>
      </c>
      <c r="E4" s="26" t="s">
        <v>160</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161</v>
      </c>
      <c r="I5" s="26"/>
      <c r="J5" s="24" t="s">
        <v>15</v>
      </c>
      <c r="K5" s="26">
        <v>13896697888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400000</v>
      </c>
      <c r="D8" s="33"/>
      <c r="E8" s="33">
        <v>353306.17</v>
      </c>
      <c r="F8" s="33"/>
      <c r="G8" s="33">
        <v>353306.17</v>
      </c>
      <c r="H8" s="33"/>
      <c r="I8" s="39">
        <f>IF(E8=0,0,G8/E8)</f>
        <v>1</v>
      </c>
      <c r="J8" s="39"/>
      <c r="K8" s="40">
        <v>10</v>
      </c>
      <c r="L8" s="40">
        <f>I8*K8</f>
        <v>10</v>
      </c>
    </row>
    <row r="9" customFormat="true" ht="25" customHeight="true" spans="1:12">
      <c r="A9" s="32" t="s">
        <v>24</v>
      </c>
      <c r="B9" s="32"/>
      <c r="C9" s="33">
        <v>400000</v>
      </c>
      <c r="D9" s="33"/>
      <c r="E9" s="33">
        <v>353306.17</v>
      </c>
      <c r="F9" s="33"/>
      <c r="G9" s="33">
        <v>353306.17</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162</v>
      </c>
      <c r="B12" s="35"/>
      <c r="C12" s="35"/>
      <c r="D12" s="35"/>
      <c r="E12" s="35" t="s">
        <v>162</v>
      </c>
      <c r="F12" s="35"/>
      <c r="G12" s="35"/>
      <c r="H12" s="35"/>
      <c r="I12" s="35" t="s">
        <v>163</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164</v>
      </c>
      <c r="B15" s="37" t="s">
        <v>165</v>
      </c>
      <c r="C15" s="37" t="s">
        <v>46</v>
      </c>
      <c r="D15" s="37">
        <v>1</v>
      </c>
      <c r="E15" s="37">
        <v>1</v>
      </c>
      <c r="F15" s="38">
        <v>0</v>
      </c>
      <c r="G15" s="38">
        <v>100</v>
      </c>
      <c r="H15" s="38">
        <v>15</v>
      </c>
      <c r="I15" s="38">
        <v>15</v>
      </c>
      <c r="J15" s="37" t="s">
        <v>47</v>
      </c>
      <c r="K15" s="26"/>
      <c r="L15" s="26"/>
    </row>
    <row r="16" customFormat="true" ht="27" customHeight="true" spans="1:12">
      <c r="A16" s="36" t="s">
        <v>71</v>
      </c>
      <c r="B16" s="37" t="s">
        <v>72</v>
      </c>
      <c r="C16" s="37" t="s">
        <v>50</v>
      </c>
      <c r="D16" s="37">
        <v>0</v>
      </c>
      <c r="E16" s="37">
        <v>0</v>
      </c>
      <c r="F16" s="38">
        <v>0</v>
      </c>
      <c r="G16" s="38">
        <v>100</v>
      </c>
      <c r="H16" s="38">
        <v>20</v>
      </c>
      <c r="I16" s="38">
        <v>20</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166</v>
      </c>
      <c r="B18" s="37" t="s">
        <v>54</v>
      </c>
      <c r="C18" s="37" t="s">
        <v>55</v>
      </c>
      <c r="D18" s="37" t="s">
        <v>116</v>
      </c>
      <c r="E18" s="37" t="s">
        <v>116</v>
      </c>
      <c r="F18" s="37">
        <v>0</v>
      </c>
      <c r="G18" s="37">
        <v>100</v>
      </c>
      <c r="H18" s="38">
        <v>10</v>
      </c>
      <c r="I18" s="38">
        <v>10</v>
      </c>
      <c r="J18" s="37" t="s">
        <v>51</v>
      </c>
      <c r="K18" s="41"/>
      <c r="L18" s="41"/>
    </row>
    <row r="19" customFormat="true" ht="27" customHeight="true" spans="1:12">
      <c r="A19" s="36" t="s">
        <v>167</v>
      </c>
      <c r="B19" s="37" t="s">
        <v>54</v>
      </c>
      <c r="C19" s="37" t="s">
        <v>55</v>
      </c>
      <c r="D19" s="37" t="s">
        <v>116</v>
      </c>
      <c r="E19" s="37" t="s">
        <v>116</v>
      </c>
      <c r="F19" s="38">
        <v>0</v>
      </c>
      <c r="G19" s="38">
        <v>100</v>
      </c>
      <c r="H19" s="38">
        <v>10</v>
      </c>
      <c r="I19" s="38">
        <v>10</v>
      </c>
      <c r="J19" s="37" t="s">
        <v>51</v>
      </c>
      <c r="K19" s="26"/>
      <c r="L19" s="26"/>
    </row>
    <row r="20" customFormat="true" ht="27" customHeight="true" spans="1:12">
      <c r="A20" s="36" t="s">
        <v>168</v>
      </c>
      <c r="B20" s="37" t="s">
        <v>54</v>
      </c>
      <c r="C20" s="37" t="s">
        <v>55</v>
      </c>
      <c r="D20" s="37" t="s">
        <v>116</v>
      </c>
      <c r="E20" s="37" t="s">
        <v>116</v>
      </c>
      <c r="F20" s="38">
        <v>0</v>
      </c>
      <c r="G20" s="38">
        <v>100</v>
      </c>
      <c r="H20" s="38">
        <v>10</v>
      </c>
      <c r="I20" s="38">
        <v>10</v>
      </c>
      <c r="J20" s="37" t="s">
        <v>51</v>
      </c>
      <c r="K20" s="26"/>
      <c r="L20" s="26"/>
    </row>
    <row r="21" customFormat="true" ht="27" customHeight="true" spans="1:12">
      <c r="A21" s="36" t="s">
        <v>92</v>
      </c>
      <c r="B21" s="37" t="s">
        <v>49</v>
      </c>
      <c r="C21" s="37" t="s">
        <v>46</v>
      </c>
      <c r="D21" s="37">
        <v>95</v>
      </c>
      <c r="E21" s="37">
        <v>95</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169</v>
      </c>
      <c r="C4" s="25"/>
      <c r="D4" s="24" t="s">
        <v>5</v>
      </c>
      <c r="E4" s="26" t="s">
        <v>170</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161</v>
      </c>
      <c r="I5" s="26"/>
      <c r="J5" s="24" t="s">
        <v>15</v>
      </c>
      <c r="K5" s="26">
        <v>13896697888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354545.36</v>
      </c>
      <c r="F8" s="33"/>
      <c r="G8" s="33">
        <v>354545.36</v>
      </c>
      <c r="H8" s="33"/>
      <c r="I8" s="39">
        <f>IF(E8=0,0,G8/E8)</f>
        <v>1</v>
      </c>
      <c r="J8" s="39"/>
      <c r="K8" s="40">
        <v>10</v>
      </c>
      <c r="L8" s="40">
        <f>I8*K8</f>
        <v>10</v>
      </c>
    </row>
    <row r="9" customFormat="true" ht="25" customHeight="true" spans="1:12">
      <c r="A9" s="32" t="s">
        <v>24</v>
      </c>
      <c r="B9" s="32"/>
      <c r="C9" s="33">
        <v>0</v>
      </c>
      <c r="D9" s="33"/>
      <c r="E9" s="33">
        <v>354545.36</v>
      </c>
      <c r="F9" s="33"/>
      <c r="G9" s="33">
        <v>354545.36</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171</v>
      </c>
      <c r="B12" s="35"/>
      <c r="C12" s="35"/>
      <c r="D12" s="35"/>
      <c r="E12" s="35" t="s">
        <v>171</v>
      </c>
      <c r="F12" s="35"/>
      <c r="G12" s="35"/>
      <c r="H12" s="35"/>
      <c r="I12" s="35" t="s">
        <v>172</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164</v>
      </c>
      <c r="B15" s="37" t="s">
        <v>165</v>
      </c>
      <c r="C15" s="37" t="s">
        <v>46</v>
      </c>
      <c r="D15" s="37">
        <v>1</v>
      </c>
      <c r="E15" s="37">
        <v>4</v>
      </c>
      <c r="F15" s="38">
        <v>0</v>
      </c>
      <c r="G15" s="38">
        <v>100</v>
      </c>
      <c r="H15" s="38">
        <v>15</v>
      </c>
      <c r="I15" s="38">
        <v>15</v>
      </c>
      <c r="J15" s="37" t="s">
        <v>51</v>
      </c>
      <c r="K15" s="26"/>
      <c r="L15" s="26"/>
    </row>
    <row r="16" customFormat="true" ht="27" customHeight="true" spans="1:12">
      <c r="A16" s="36" t="s">
        <v>173</v>
      </c>
      <c r="B16" s="37" t="s">
        <v>49</v>
      </c>
      <c r="C16" s="37" t="s">
        <v>50</v>
      </c>
      <c r="D16" s="37">
        <v>100</v>
      </c>
      <c r="E16" s="37">
        <v>100</v>
      </c>
      <c r="F16" s="38">
        <v>0</v>
      </c>
      <c r="G16" s="38">
        <v>100</v>
      </c>
      <c r="H16" s="38">
        <v>20</v>
      </c>
      <c r="I16" s="38">
        <v>20</v>
      </c>
      <c r="J16" s="37" t="s">
        <v>47</v>
      </c>
      <c r="K16" s="26"/>
      <c r="L16" s="26"/>
    </row>
    <row r="17" customFormat="true" ht="27" customHeight="true" spans="1:12">
      <c r="A17" s="36" t="s">
        <v>52</v>
      </c>
      <c r="B17" s="37" t="s">
        <v>174</v>
      </c>
      <c r="C17" s="37" t="s">
        <v>50</v>
      </c>
      <c r="D17" s="37">
        <v>100</v>
      </c>
      <c r="E17" s="37">
        <v>100</v>
      </c>
      <c r="F17" s="38">
        <v>0</v>
      </c>
      <c r="G17" s="38">
        <v>100</v>
      </c>
      <c r="H17" s="38">
        <v>15</v>
      </c>
      <c r="I17" s="38">
        <v>15</v>
      </c>
      <c r="J17" s="37" t="s">
        <v>51</v>
      </c>
      <c r="K17" s="26"/>
      <c r="L17" s="26"/>
    </row>
    <row r="18" customFormat="true" ht="27" customHeight="true" spans="1:12">
      <c r="A18" s="36" t="s">
        <v>175</v>
      </c>
      <c r="B18" s="37" t="s">
        <v>54</v>
      </c>
      <c r="C18" s="37" t="s">
        <v>55</v>
      </c>
      <c r="D18" s="37" t="s">
        <v>56</v>
      </c>
      <c r="E18" s="37" t="s">
        <v>56</v>
      </c>
      <c r="F18" s="37">
        <v>0</v>
      </c>
      <c r="G18" s="37">
        <v>100</v>
      </c>
      <c r="H18" s="38">
        <v>10</v>
      </c>
      <c r="I18" s="38">
        <v>10</v>
      </c>
      <c r="J18" s="37" t="s">
        <v>51</v>
      </c>
      <c r="K18" s="41"/>
      <c r="L18" s="41"/>
    </row>
    <row r="19" customFormat="true" ht="27" customHeight="true" spans="1:12">
      <c r="A19" s="36" t="s">
        <v>71</v>
      </c>
      <c r="B19" s="37" t="s">
        <v>72</v>
      </c>
      <c r="C19" s="37" t="s">
        <v>50</v>
      </c>
      <c r="D19" s="37">
        <v>0</v>
      </c>
      <c r="E19" s="37">
        <v>0</v>
      </c>
      <c r="F19" s="37">
        <v>0</v>
      </c>
      <c r="G19" s="37">
        <v>100</v>
      </c>
      <c r="H19" s="38">
        <v>10</v>
      </c>
      <c r="I19" s="38">
        <v>10</v>
      </c>
      <c r="J19" s="37" t="s">
        <v>51</v>
      </c>
      <c r="K19" s="41"/>
      <c r="L19" s="41"/>
    </row>
    <row r="20" customFormat="true" ht="27" customHeight="true" spans="1:12">
      <c r="A20" s="36" t="s">
        <v>168</v>
      </c>
      <c r="B20" s="37" t="s">
        <v>54</v>
      </c>
      <c r="C20" s="37" t="s">
        <v>55</v>
      </c>
      <c r="D20" s="37" t="s">
        <v>56</v>
      </c>
      <c r="E20" s="37" t="s">
        <v>56</v>
      </c>
      <c r="F20" s="38">
        <v>0</v>
      </c>
      <c r="G20" s="38">
        <v>100</v>
      </c>
      <c r="H20" s="38">
        <v>10</v>
      </c>
      <c r="I20" s="38">
        <v>10</v>
      </c>
      <c r="J20" s="37" t="s">
        <v>51</v>
      </c>
      <c r="K20" s="26"/>
      <c r="L20" s="26"/>
    </row>
    <row r="21" customFormat="true" ht="27" customHeight="true" spans="1:12">
      <c r="A21" s="36" t="s">
        <v>92</v>
      </c>
      <c r="B21" s="37" t="s">
        <v>49</v>
      </c>
      <c r="C21" s="37" t="s">
        <v>46</v>
      </c>
      <c r="D21" s="37">
        <v>95</v>
      </c>
      <c r="E21" s="37">
        <v>95</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176</v>
      </c>
      <c r="C4" s="25"/>
      <c r="D4" s="24" t="s">
        <v>5</v>
      </c>
      <c r="E4" s="26" t="s">
        <v>177</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80</v>
      </c>
      <c r="I5" s="26"/>
      <c r="J5" s="24" t="s">
        <v>15</v>
      </c>
      <c r="K5" s="26">
        <v>15025673460</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311558</v>
      </c>
      <c r="F8" s="33"/>
      <c r="G8" s="33">
        <v>311558</v>
      </c>
      <c r="H8" s="33"/>
      <c r="I8" s="39">
        <f>IF(E8=0,0,G8/E8)</f>
        <v>1</v>
      </c>
      <c r="J8" s="39"/>
      <c r="K8" s="40">
        <v>10</v>
      </c>
      <c r="L8" s="40">
        <f>I8*K8</f>
        <v>10</v>
      </c>
    </row>
    <row r="9" customFormat="true" ht="25" customHeight="true" spans="1:12">
      <c r="A9" s="32" t="s">
        <v>24</v>
      </c>
      <c r="B9" s="32"/>
      <c r="C9" s="33">
        <v>0</v>
      </c>
      <c r="D9" s="33"/>
      <c r="E9" s="33">
        <v>311558</v>
      </c>
      <c r="F9" s="33"/>
      <c r="G9" s="33">
        <v>311558</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178</v>
      </c>
      <c r="B12" s="35"/>
      <c r="C12" s="35"/>
      <c r="D12" s="35"/>
      <c r="E12" s="35" t="s">
        <v>178</v>
      </c>
      <c r="F12" s="35"/>
      <c r="G12" s="35"/>
      <c r="H12" s="35"/>
      <c r="I12" s="35" t="s">
        <v>178</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179</v>
      </c>
      <c r="B15" s="38" t="s">
        <v>67</v>
      </c>
      <c r="C15" s="38" t="s">
        <v>46</v>
      </c>
      <c r="D15" s="38">
        <v>50</v>
      </c>
      <c r="E15" s="38">
        <v>50</v>
      </c>
      <c r="F15" s="38">
        <v>0</v>
      </c>
      <c r="G15" s="38">
        <v>100</v>
      </c>
      <c r="H15" s="38">
        <v>20</v>
      </c>
      <c r="I15" s="38">
        <v>20</v>
      </c>
      <c r="J15" s="38" t="s">
        <v>47</v>
      </c>
      <c r="K15" s="26"/>
      <c r="L15" s="26"/>
    </row>
    <row r="16" customFormat="true" ht="27" customHeight="true" spans="1:12">
      <c r="A16" s="36" t="s">
        <v>180</v>
      </c>
      <c r="B16" s="38" t="s">
        <v>49</v>
      </c>
      <c r="C16" s="38" t="s">
        <v>46</v>
      </c>
      <c r="D16" s="38">
        <v>98</v>
      </c>
      <c r="E16" s="38">
        <v>98</v>
      </c>
      <c r="F16" s="38">
        <v>0</v>
      </c>
      <c r="G16" s="38">
        <v>100</v>
      </c>
      <c r="H16" s="38">
        <v>15</v>
      </c>
      <c r="I16" s="38">
        <v>15</v>
      </c>
      <c r="J16" s="38" t="s">
        <v>51</v>
      </c>
      <c r="K16" s="26"/>
      <c r="L16" s="26"/>
    </row>
    <row r="17" customFormat="true" ht="27" customHeight="true" spans="1:12">
      <c r="A17" s="36" t="s">
        <v>52</v>
      </c>
      <c r="B17" s="38" t="s">
        <v>49</v>
      </c>
      <c r="C17" s="38" t="s">
        <v>50</v>
      </c>
      <c r="D17" s="38">
        <v>100</v>
      </c>
      <c r="E17" s="38">
        <v>100</v>
      </c>
      <c r="F17" s="38">
        <v>0</v>
      </c>
      <c r="G17" s="38">
        <v>100</v>
      </c>
      <c r="H17" s="38">
        <v>15</v>
      </c>
      <c r="I17" s="38">
        <v>15</v>
      </c>
      <c r="J17" s="38" t="s">
        <v>51</v>
      </c>
      <c r="K17" s="26"/>
      <c r="L17" s="26"/>
    </row>
    <row r="18" customFormat="true" ht="27" customHeight="true" spans="1:12">
      <c r="A18" s="36" t="s">
        <v>181</v>
      </c>
      <c r="B18" s="38" t="s">
        <v>54</v>
      </c>
      <c r="C18" s="38" t="s">
        <v>55</v>
      </c>
      <c r="D18" s="38" t="s">
        <v>158</v>
      </c>
      <c r="E18" s="38" t="s">
        <v>158</v>
      </c>
      <c r="F18" s="38">
        <v>0</v>
      </c>
      <c r="G18" s="38">
        <v>100</v>
      </c>
      <c r="H18" s="38">
        <v>7</v>
      </c>
      <c r="I18" s="38">
        <v>7</v>
      </c>
      <c r="J18" s="38" t="s">
        <v>51</v>
      </c>
      <c r="K18" s="41"/>
      <c r="L18" s="41"/>
    </row>
    <row r="19" customFormat="true" ht="27" customHeight="true" spans="1:12">
      <c r="A19" s="36" t="s">
        <v>182</v>
      </c>
      <c r="B19" s="38" t="s">
        <v>145</v>
      </c>
      <c r="C19" s="38" t="s">
        <v>46</v>
      </c>
      <c r="D19" s="38">
        <v>26</v>
      </c>
      <c r="E19" s="38">
        <v>26</v>
      </c>
      <c r="F19" s="38">
        <v>0</v>
      </c>
      <c r="G19" s="38">
        <v>100</v>
      </c>
      <c r="H19" s="38">
        <v>7</v>
      </c>
      <c r="I19" s="38">
        <v>7</v>
      </c>
      <c r="J19" s="38" t="s">
        <v>51</v>
      </c>
      <c r="K19" s="41"/>
      <c r="L19" s="41"/>
    </row>
    <row r="20" customFormat="true" ht="27" customHeight="true" spans="1:12">
      <c r="A20" s="36" t="s">
        <v>183</v>
      </c>
      <c r="B20" s="38" t="s">
        <v>54</v>
      </c>
      <c r="C20" s="38" t="s">
        <v>55</v>
      </c>
      <c r="D20" s="38" t="s">
        <v>116</v>
      </c>
      <c r="E20" s="38" t="s">
        <v>116</v>
      </c>
      <c r="F20" s="38">
        <v>0</v>
      </c>
      <c r="G20" s="38">
        <v>100</v>
      </c>
      <c r="H20" s="38">
        <v>8</v>
      </c>
      <c r="I20" s="38">
        <v>8</v>
      </c>
      <c r="J20" s="38" t="s">
        <v>51</v>
      </c>
      <c r="K20" s="26"/>
      <c r="L20" s="26"/>
    </row>
    <row r="21" customFormat="true" ht="27" customHeight="true" spans="1:12">
      <c r="A21" s="36" t="s">
        <v>184</v>
      </c>
      <c r="B21" s="38" t="s">
        <v>54</v>
      </c>
      <c r="C21" s="38" t="s">
        <v>55</v>
      </c>
      <c r="D21" s="38" t="s">
        <v>185</v>
      </c>
      <c r="E21" s="38" t="s">
        <v>185</v>
      </c>
      <c r="F21" s="38">
        <v>0</v>
      </c>
      <c r="G21" s="38">
        <v>100</v>
      </c>
      <c r="H21" s="38">
        <v>8</v>
      </c>
      <c r="I21" s="38">
        <v>8</v>
      </c>
      <c r="J21" s="38" t="s">
        <v>51</v>
      </c>
      <c r="K21" s="26"/>
      <c r="L21" s="26"/>
    </row>
    <row r="22" customFormat="true" ht="27" customHeight="true" spans="1:12">
      <c r="A22" s="36" t="s">
        <v>92</v>
      </c>
      <c r="B22" s="38" t="s">
        <v>49</v>
      </c>
      <c r="C22" s="38" t="s">
        <v>46</v>
      </c>
      <c r="D22" s="38">
        <v>90</v>
      </c>
      <c r="E22" s="38">
        <v>90</v>
      </c>
      <c r="F22" s="38">
        <v>0</v>
      </c>
      <c r="G22" s="38">
        <v>100</v>
      </c>
      <c r="H22" s="38">
        <v>10</v>
      </c>
      <c r="I22" s="38">
        <v>10</v>
      </c>
      <c r="J22" s="38"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topLeftCell="A7" workbookViewId="0">
      <selection activeCell="M7"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186</v>
      </c>
      <c r="C4" s="25"/>
      <c r="D4" s="24" t="s">
        <v>5</v>
      </c>
      <c r="E4" s="26" t="s">
        <v>187</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188</v>
      </c>
      <c r="I5" s="26"/>
      <c r="J5" s="24" t="s">
        <v>15</v>
      </c>
      <c r="K5" s="26">
        <v>18290319799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308485.6</v>
      </c>
      <c r="F8" s="33"/>
      <c r="G8" s="33">
        <v>308485.6</v>
      </c>
      <c r="H8" s="33"/>
      <c r="I8" s="39">
        <f>IF(E8=0,0,G8/E8)</f>
        <v>1</v>
      </c>
      <c r="J8" s="39"/>
      <c r="K8" s="40">
        <v>10</v>
      </c>
      <c r="L8" s="40">
        <f>I8*K8</f>
        <v>10</v>
      </c>
    </row>
    <row r="9" customFormat="true" ht="25" customHeight="true" spans="1:12">
      <c r="A9" s="32" t="s">
        <v>24</v>
      </c>
      <c r="B9" s="32"/>
      <c r="C9" s="33">
        <v>0</v>
      </c>
      <c r="D9" s="33"/>
      <c r="E9" s="33">
        <v>308485.6</v>
      </c>
      <c r="F9" s="33"/>
      <c r="G9" s="33">
        <v>308485.6</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189</v>
      </c>
      <c r="B12" s="35"/>
      <c r="C12" s="35"/>
      <c r="D12" s="35"/>
      <c r="E12" s="35" t="s">
        <v>189</v>
      </c>
      <c r="F12" s="35"/>
      <c r="G12" s="35"/>
      <c r="H12" s="35"/>
      <c r="I12" s="35" t="s">
        <v>190</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191</v>
      </c>
      <c r="B15" s="37" t="s">
        <v>45</v>
      </c>
      <c r="C15" s="37" t="s">
        <v>46</v>
      </c>
      <c r="D15" s="37">
        <v>2</v>
      </c>
      <c r="E15" s="37">
        <v>2</v>
      </c>
      <c r="F15" s="38">
        <v>0</v>
      </c>
      <c r="G15" s="38">
        <v>100</v>
      </c>
      <c r="H15" s="38">
        <v>20</v>
      </c>
      <c r="I15" s="38">
        <v>20</v>
      </c>
      <c r="J15" s="37" t="s">
        <v>47</v>
      </c>
      <c r="K15" s="26"/>
      <c r="L15" s="26"/>
    </row>
    <row r="16" customFormat="true" ht="27" customHeight="true" spans="1:12">
      <c r="A16" s="36" t="s">
        <v>111</v>
      </c>
      <c r="B16" s="37" t="s">
        <v>72</v>
      </c>
      <c r="C16" s="37" t="s">
        <v>50</v>
      </c>
      <c r="D16" s="37">
        <v>0</v>
      </c>
      <c r="E16" s="37">
        <v>0</v>
      </c>
      <c r="F16" s="38">
        <v>0</v>
      </c>
      <c r="G16" s="38">
        <v>100</v>
      </c>
      <c r="H16" s="38">
        <v>15</v>
      </c>
      <c r="I16" s="38">
        <v>15</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192</v>
      </c>
      <c r="B18" s="37" t="s">
        <v>54</v>
      </c>
      <c r="C18" s="37" t="s">
        <v>55</v>
      </c>
      <c r="D18" s="37" t="s">
        <v>56</v>
      </c>
      <c r="E18" s="37" t="s">
        <v>56</v>
      </c>
      <c r="F18" s="37">
        <v>0</v>
      </c>
      <c r="G18" s="37">
        <v>100</v>
      </c>
      <c r="H18" s="38">
        <v>10</v>
      </c>
      <c r="I18" s="38">
        <v>10</v>
      </c>
      <c r="J18" s="37" t="s">
        <v>51</v>
      </c>
      <c r="K18" s="41"/>
      <c r="L18" s="41"/>
    </row>
    <row r="19" customFormat="true" ht="27" customHeight="true" spans="1:12">
      <c r="A19" s="36" t="s">
        <v>193</v>
      </c>
      <c r="B19" s="37" t="s">
        <v>54</v>
      </c>
      <c r="C19" s="37" t="s">
        <v>55</v>
      </c>
      <c r="D19" s="37" t="s">
        <v>56</v>
      </c>
      <c r="E19" s="37" t="s">
        <v>56</v>
      </c>
      <c r="F19" s="37">
        <v>0</v>
      </c>
      <c r="G19" s="37">
        <v>100</v>
      </c>
      <c r="H19" s="38">
        <v>10</v>
      </c>
      <c r="I19" s="38">
        <v>10</v>
      </c>
      <c r="J19" s="37" t="s">
        <v>51</v>
      </c>
      <c r="K19" s="41"/>
      <c r="L19" s="41"/>
    </row>
    <row r="20" customFormat="true" ht="27" customHeight="true" spans="1:12">
      <c r="A20" s="36" t="s">
        <v>194</v>
      </c>
      <c r="B20" s="37" t="s">
        <v>54</v>
      </c>
      <c r="C20" s="37" t="s">
        <v>55</v>
      </c>
      <c r="D20" s="37" t="s">
        <v>56</v>
      </c>
      <c r="E20" s="37" t="s">
        <v>56</v>
      </c>
      <c r="F20" s="38">
        <v>0</v>
      </c>
      <c r="G20" s="38">
        <v>100</v>
      </c>
      <c r="H20" s="38">
        <v>10</v>
      </c>
      <c r="I20" s="38">
        <v>10</v>
      </c>
      <c r="J20" s="37" t="s">
        <v>51</v>
      </c>
      <c r="K20" s="26"/>
      <c r="L20" s="26"/>
    </row>
    <row r="21" customFormat="true" ht="27" customHeight="true" spans="1:12">
      <c r="A21" s="36" t="s">
        <v>92</v>
      </c>
      <c r="B21" s="37" t="s">
        <v>49</v>
      </c>
      <c r="C21" s="37" t="s">
        <v>46</v>
      </c>
      <c r="D21" s="37">
        <v>90</v>
      </c>
      <c r="E21" s="37">
        <v>90</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195</v>
      </c>
      <c r="C4" s="25"/>
      <c r="D4" s="24" t="s">
        <v>5</v>
      </c>
      <c r="E4" s="26" t="s">
        <v>196</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197</v>
      </c>
      <c r="I5" s="26"/>
      <c r="J5" s="24" t="s">
        <v>15</v>
      </c>
      <c r="K5" s="26">
        <v>13996871268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42941</v>
      </c>
      <c r="F8" s="33"/>
      <c r="G8" s="33">
        <v>42941</v>
      </c>
      <c r="H8" s="33"/>
      <c r="I8" s="39">
        <f>IF(E8=0,0,G8/E8)</f>
        <v>1</v>
      </c>
      <c r="J8" s="39"/>
      <c r="K8" s="40">
        <v>10</v>
      </c>
      <c r="L8" s="40">
        <f>I8*K8</f>
        <v>10</v>
      </c>
    </row>
    <row r="9" customFormat="true" ht="25" customHeight="true" spans="1:12">
      <c r="A9" s="32" t="s">
        <v>24</v>
      </c>
      <c r="B9" s="32"/>
      <c r="C9" s="33">
        <v>0</v>
      </c>
      <c r="D9" s="33"/>
      <c r="E9" s="33">
        <v>42941</v>
      </c>
      <c r="F9" s="33"/>
      <c r="G9" s="33">
        <v>42941</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198</v>
      </c>
      <c r="B12" s="35"/>
      <c r="C12" s="35"/>
      <c r="D12" s="35"/>
      <c r="E12" s="35" t="s">
        <v>198</v>
      </c>
      <c r="F12" s="35"/>
      <c r="G12" s="35"/>
      <c r="H12" s="35"/>
      <c r="I12" s="35" t="s">
        <v>199</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200</v>
      </c>
      <c r="B15" s="37" t="s">
        <v>201</v>
      </c>
      <c r="C15" s="37" t="s">
        <v>46</v>
      </c>
      <c r="D15" s="37">
        <v>1</v>
      </c>
      <c r="E15" s="37">
        <v>2</v>
      </c>
      <c r="F15" s="38">
        <v>0</v>
      </c>
      <c r="G15" s="38">
        <v>100</v>
      </c>
      <c r="H15" s="38">
        <v>20</v>
      </c>
      <c r="I15" s="38">
        <v>20</v>
      </c>
      <c r="J15" s="37" t="s">
        <v>47</v>
      </c>
      <c r="K15" s="26"/>
      <c r="L15" s="26"/>
    </row>
    <row r="16" customFormat="true" ht="27" customHeight="true" spans="1:12">
      <c r="A16" s="36" t="s">
        <v>111</v>
      </c>
      <c r="B16" s="37" t="s">
        <v>72</v>
      </c>
      <c r="C16" s="37" t="s">
        <v>50</v>
      </c>
      <c r="D16" s="37">
        <v>0</v>
      </c>
      <c r="E16" s="37">
        <v>0</v>
      </c>
      <c r="F16" s="38">
        <v>0</v>
      </c>
      <c r="G16" s="38">
        <v>100</v>
      </c>
      <c r="H16" s="38">
        <v>15</v>
      </c>
      <c r="I16" s="38">
        <v>15</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202</v>
      </c>
      <c r="B18" s="37" t="s">
        <v>54</v>
      </c>
      <c r="C18" s="37" t="s">
        <v>55</v>
      </c>
      <c r="D18" s="37" t="s">
        <v>56</v>
      </c>
      <c r="E18" s="37" t="s">
        <v>56</v>
      </c>
      <c r="F18" s="37">
        <v>0</v>
      </c>
      <c r="G18" s="37">
        <v>100</v>
      </c>
      <c r="H18" s="38">
        <v>10</v>
      </c>
      <c r="I18" s="38">
        <v>10</v>
      </c>
      <c r="J18" s="37" t="s">
        <v>51</v>
      </c>
      <c r="K18" s="41"/>
      <c r="L18" s="41"/>
    </row>
    <row r="19" customFormat="true" ht="27" customHeight="true" spans="1:12">
      <c r="A19" s="36" t="s">
        <v>203</v>
      </c>
      <c r="B19" s="37" t="s">
        <v>54</v>
      </c>
      <c r="C19" s="37" t="s">
        <v>55</v>
      </c>
      <c r="D19" s="37" t="s">
        <v>56</v>
      </c>
      <c r="E19" s="37" t="s">
        <v>56</v>
      </c>
      <c r="F19" s="37">
        <v>0</v>
      </c>
      <c r="G19" s="37">
        <v>100</v>
      </c>
      <c r="H19" s="38">
        <v>10</v>
      </c>
      <c r="I19" s="38">
        <v>10</v>
      </c>
      <c r="J19" s="37" t="s">
        <v>51</v>
      </c>
      <c r="K19" s="41"/>
      <c r="L19" s="41"/>
    </row>
    <row r="20" customFormat="true" ht="27" customHeight="true" spans="1:12">
      <c r="A20" s="36" t="s">
        <v>204</v>
      </c>
      <c r="B20" s="37" t="s">
        <v>54</v>
      </c>
      <c r="C20" s="37" t="s">
        <v>55</v>
      </c>
      <c r="D20" s="37" t="s">
        <v>56</v>
      </c>
      <c r="E20" s="37" t="s">
        <v>56</v>
      </c>
      <c r="F20" s="38">
        <v>0</v>
      </c>
      <c r="G20" s="38">
        <v>100</v>
      </c>
      <c r="H20" s="38">
        <v>10</v>
      </c>
      <c r="I20" s="38">
        <v>10</v>
      </c>
      <c r="J20" s="37" t="s">
        <v>51</v>
      </c>
      <c r="K20" s="26"/>
      <c r="L20" s="26"/>
    </row>
    <row r="21" customFormat="true" ht="27" customHeight="true" spans="1:12">
      <c r="A21" s="36" t="s">
        <v>92</v>
      </c>
      <c r="B21" s="37" t="s">
        <v>49</v>
      </c>
      <c r="C21" s="37" t="s">
        <v>46</v>
      </c>
      <c r="D21" s="37">
        <v>90</v>
      </c>
      <c r="E21" s="37">
        <v>95</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205</v>
      </c>
      <c r="C4" s="25"/>
      <c r="D4" s="24" t="s">
        <v>5</v>
      </c>
      <c r="E4" s="26" t="s">
        <v>206</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161</v>
      </c>
      <c r="I5" s="26"/>
      <c r="J5" s="24" t="s">
        <v>15</v>
      </c>
      <c r="K5" s="26">
        <v>13896697888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600000</v>
      </c>
      <c r="F8" s="33"/>
      <c r="G8" s="33">
        <v>600000</v>
      </c>
      <c r="H8" s="33"/>
      <c r="I8" s="39">
        <f>IF(E8=0,0,G8/E8)</f>
        <v>1</v>
      </c>
      <c r="J8" s="39"/>
      <c r="K8" s="40">
        <v>10</v>
      </c>
      <c r="L8" s="40">
        <f>I8*K8</f>
        <v>10</v>
      </c>
    </row>
    <row r="9" customFormat="true" ht="25" customHeight="true" spans="1:12">
      <c r="A9" s="32" t="s">
        <v>24</v>
      </c>
      <c r="B9" s="32"/>
      <c r="C9" s="33">
        <v>0</v>
      </c>
      <c r="D9" s="33"/>
      <c r="E9" s="33">
        <v>600000</v>
      </c>
      <c r="F9" s="33"/>
      <c r="G9" s="33">
        <v>600000</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207</v>
      </c>
      <c r="B12" s="35"/>
      <c r="C12" s="35"/>
      <c r="D12" s="35"/>
      <c r="E12" s="35" t="s">
        <v>207</v>
      </c>
      <c r="F12" s="35"/>
      <c r="G12" s="35"/>
      <c r="H12" s="35"/>
      <c r="I12" s="35" t="s">
        <v>208</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209</v>
      </c>
      <c r="B15" s="37" t="s">
        <v>45</v>
      </c>
      <c r="C15" s="37" t="s">
        <v>50</v>
      </c>
      <c r="D15" s="37">
        <v>17</v>
      </c>
      <c r="E15" s="37">
        <v>17</v>
      </c>
      <c r="F15" s="38">
        <v>0</v>
      </c>
      <c r="G15" s="38">
        <v>100</v>
      </c>
      <c r="H15" s="38">
        <v>20</v>
      </c>
      <c r="I15" s="38">
        <v>20</v>
      </c>
      <c r="J15" s="37" t="s">
        <v>47</v>
      </c>
      <c r="K15" s="26"/>
      <c r="L15" s="26"/>
    </row>
    <row r="16" customFormat="true" ht="27" customHeight="true" spans="1:12">
      <c r="A16" s="36" t="s">
        <v>210</v>
      </c>
      <c r="B16" s="37" t="s">
        <v>49</v>
      </c>
      <c r="C16" s="37" t="s">
        <v>50</v>
      </c>
      <c r="D16" s="37">
        <v>100</v>
      </c>
      <c r="E16" s="37">
        <v>100</v>
      </c>
      <c r="F16" s="38">
        <v>0</v>
      </c>
      <c r="G16" s="38">
        <v>100</v>
      </c>
      <c r="H16" s="38">
        <v>15</v>
      </c>
      <c r="I16" s="38">
        <v>15</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211</v>
      </c>
      <c r="B18" s="37" t="s">
        <v>212</v>
      </c>
      <c r="C18" s="37" t="s">
        <v>46</v>
      </c>
      <c r="D18" s="37">
        <v>5000</v>
      </c>
      <c r="E18" s="37">
        <v>5000</v>
      </c>
      <c r="F18" s="37">
        <v>0</v>
      </c>
      <c r="G18" s="37">
        <v>100</v>
      </c>
      <c r="H18" s="38">
        <v>10</v>
      </c>
      <c r="I18" s="38">
        <v>10</v>
      </c>
      <c r="J18" s="37" t="s">
        <v>51</v>
      </c>
      <c r="K18" s="41"/>
      <c r="L18" s="41"/>
    </row>
    <row r="19" customFormat="true" ht="27" customHeight="true" spans="1:12">
      <c r="A19" s="36" t="s">
        <v>213</v>
      </c>
      <c r="B19" s="37" t="s">
        <v>54</v>
      </c>
      <c r="C19" s="37" t="s">
        <v>55</v>
      </c>
      <c r="D19" s="37" t="s">
        <v>76</v>
      </c>
      <c r="E19" s="37" t="s">
        <v>76</v>
      </c>
      <c r="F19" s="38">
        <v>0</v>
      </c>
      <c r="G19" s="38">
        <v>100</v>
      </c>
      <c r="H19" s="38">
        <v>10</v>
      </c>
      <c r="I19" s="38">
        <v>10</v>
      </c>
      <c r="J19" s="37" t="s">
        <v>51</v>
      </c>
      <c r="K19" s="26"/>
      <c r="L19" s="26"/>
    </row>
    <row r="20" customFormat="true" ht="27" customHeight="true" spans="1:12">
      <c r="A20" s="36" t="s">
        <v>214</v>
      </c>
      <c r="B20" s="37" t="s">
        <v>54</v>
      </c>
      <c r="C20" s="37" t="s">
        <v>55</v>
      </c>
      <c r="D20" s="37" t="s">
        <v>76</v>
      </c>
      <c r="E20" s="37" t="s">
        <v>76</v>
      </c>
      <c r="F20" s="38">
        <v>0</v>
      </c>
      <c r="G20" s="38">
        <v>100</v>
      </c>
      <c r="H20" s="38">
        <v>10</v>
      </c>
      <c r="I20" s="38">
        <v>10</v>
      </c>
      <c r="J20" s="37" t="s">
        <v>51</v>
      </c>
      <c r="K20" s="26"/>
      <c r="L20" s="26"/>
    </row>
    <row r="21" customFormat="true" ht="27" customHeight="true" spans="1:12">
      <c r="A21" s="36" t="s">
        <v>92</v>
      </c>
      <c r="B21" s="37" t="s">
        <v>49</v>
      </c>
      <c r="C21" s="37" t="s">
        <v>46</v>
      </c>
      <c r="D21" s="37">
        <v>95</v>
      </c>
      <c r="E21" s="37">
        <v>95</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5"/>
  <sheetViews>
    <sheetView zoomScale="70" zoomScaleNormal="70" topLeftCell="A7" workbookViewId="0">
      <selection activeCell="M7"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215</v>
      </c>
      <c r="C4" s="25"/>
      <c r="D4" s="24" t="s">
        <v>5</v>
      </c>
      <c r="E4" s="26" t="s">
        <v>216</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63</v>
      </c>
      <c r="I5" s="26"/>
      <c r="J5" s="24" t="s">
        <v>15</v>
      </c>
      <c r="K5" s="26">
        <v>15923746655</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3100000</v>
      </c>
      <c r="F8" s="33"/>
      <c r="G8" s="33">
        <v>3100000</v>
      </c>
      <c r="H8" s="33"/>
      <c r="I8" s="39">
        <f>IF(E8=0,0,G8/E8)</f>
        <v>1</v>
      </c>
      <c r="J8" s="39"/>
      <c r="K8" s="40">
        <v>10</v>
      </c>
      <c r="L8" s="40">
        <f>I8*K8</f>
        <v>10</v>
      </c>
    </row>
    <row r="9" customFormat="true" ht="25" customHeight="true" spans="1:12">
      <c r="A9" s="32" t="s">
        <v>24</v>
      </c>
      <c r="B9" s="32"/>
      <c r="C9" s="33">
        <v>0</v>
      </c>
      <c r="D9" s="33"/>
      <c r="E9" s="33">
        <v>3100000</v>
      </c>
      <c r="F9" s="33"/>
      <c r="G9" s="33">
        <v>3100000</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217</v>
      </c>
      <c r="B12" s="35"/>
      <c r="C12" s="35"/>
      <c r="D12" s="35"/>
      <c r="E12" s="35" t="s">
        <v>217</v>
      </c>
      <c r="F12" s="35"/>
      <c r="G12" s="35"/>
      <c r="H12" s="35"/>
      <c r="I12" s="35" t="s">
        <v>217</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218</v>
      </c>
      <c r="B15" s="37" t="s">
        <v>49</v>
      </c>
      <c r="C15" s="37" t="s">
        <v>112</v>
      </c>
      <c r="D15" s="38">
        <v>100</v>
      </c>
      <c r="E15" s="37">
        <v>100</v>
      </c>
      <c r="F15" s="38">
        <v>0</v>
      </c>
      <c r="G15" s="38">
        <v>100</v>
      </c>
      <c r="H15" s="38">
        <v>8</v>
      </c>
      <c r="I15" s="38">
        <v>8</v>
      </c>
      <c r="J15" s="37" t="s">
        <v>47</v>
      </c>
      <c r="K15" s="26"/>
      <c r="L15" s="26"/>
    </row>
    <row r="16" customFormat="true" ht="27" customHeight="true" spans="1:12">
      <c r="A16" s="36" t="s">
        <v>219</v>
      </c>
      <c r="B16" s="37" t="s">
        <v>49</v>
      </c>
      <c r="C16" s="37" t="s">
        <v>112</v>
      </c>
      <c r="D16" s="38">
        <v>100</v>
      </c>
      <c r="E16" s="37">
        <v>100</v>
      </c>
      <c r="F16" s="38">
        <v>0</v>
      </c>
      <c r="G16" s="38">
        <v>100</v>
      </c>
      <c r="H16" s="38">
        <v>8</v>
      </c>
      <c r="I16" s="38">
        <v>8</v>
      </c>
      <c r="J16" s="37" t="s">
        <v>47</v>
      </c>
      <c r="K16" s="26"/>
      <c r="L16" s="26"/>
    </row>
    <row r="17" customFormat="true" ht="27" customHeight="true" spans="1:12">
      <c r="A17" s="36" t="s">
        <v>220</v>
      </c>
      <c r="B17" s="37" t="s">
        <v>72</v>
      </c>
      <c r="C17" s="37" t="s">
        <v>50</v>
      </c>
      <c r="D17" s="38">
        <v>0</v>
      </c>
      <c r="E17" s="37">
        <v>0</v>
      </c>
      <c r="F17" s="38">
        <v>0</v>
      </c>
      <c r="G17" s="38">
        <v>100</v>
      </c>
      <c r="H17" s="38">
        <v>8</v>
      </c>
      <c r="I17" s="38">
        <v>8</v>
      </c>
      <c r="J17" s="37" t="s">
        <v>51</v>
      </c>
      <c r="K17" s="26"/>
      <c r="L17" s="26"/>
    </row>
    <row r="18" customFormat="true" ht="27" customHeight="true" spans="1:12">
      <c r="A18" s="36" t="s">
        <v>221</v>
      </c>
      <c r="B18" s="37" t="s">
        <v>54</v>
      </c>
      <c r="C18" s="37" t="s">
        <v>55</v>
      </c>
      <c r="D18" s="38" t="s">
        <v>108</v>
      </c>
      <c r="E18" s="37" t="s">
        <v>108</v>
      </c>
      <c r="F18" s="38">
        <v>0</v>
      </c>
      <c r="G18" s="38">
        <v>100</v>
      </c>
      <c r="H18" s="38">
        <v>8</v>
      </c>
      <c r="I18" s="38">
        <v>8</v>
      </c>
      <c r="J18" s="37" t="s">
        <v>51</v>
      </c>
      <c r="K18" s="26"/>
      <c r="L18" s="26"/>
    </row>
    <row r="19" customFormat="true" ht="27" customHeight="true" spans="1:12">
      <c r="A19" s="36" t="s">
        <v>222</v>
      </c>
      <c r="B19" s="37" t="s">
        <v>54</v>
      </c>
      <c r="C19" s="37" t="s">
        <v>55</v>
      </c>
      <c r="D19" s="38" t="s">
        <v>157</v>
      </c>
      <c r="E19" s="37" t="s">
        <v>157</v>
      </c>
      <c r="F19" s="37">
        <v>0</v>
      </c>
      <c r="G19" s="37">
        <v>100</v>
      </c>
      <c r="H19" s="38">
        <v>8</v>
      </c>
      <c r="I19" s="38">
        <v>8</v>
      </c>
      <c r="J19" s="37" t="s">
        <v>51</v>
      </c>
      <c r="K19" s="41"/>
      <c r="L19" s="41"/>
    </row>
    <row r="20" customFormat="true" ht="27" customHeight="true" spans="1:12">
      <c r="A20" s="36" t="s">
        <v>223</v>
      </c>
      <c r="B20" s="37" t="s">
        <v>49</v>
      </c>
      <c r="C20" s="37" t="s">
        <v>112</v>
      </c>
      <c r="D20" s="38">
        <v>100</v>
      </c>
      <c r="E20" s="37">
        <v>100</v>
      </c>
      <c r="F20" s="37">
        <v>0</v>
      </c>
      <c r="G20" s="37">
        <v>100</v>
      </c>
      <c r="H20" s="38">
        <v>10</v>
      </c>
      <c r="I20" s="38">
        <v>10</v>
      </c>
      <c r="J20" s="37" t="s">
        <v>51</v>
      </c>
      <c r="K20" s="41"/>
      <c r="L20" s="41"/>
    </row>
    <row r="21" customFormat="true" ht="27" customHeight="true" spans="1:12">
      <c r="A21" s="36" t="s">
        <v>224</v>
      </c>
      <c r="B21" s="37" t="s">
        <v>49</v>
      </c>
      <c r="C21" s="37" t="s">
        <v>46</v>
      </c>
      <c r="D21" s="38">
        <v>10</v>
      </c>
      <c r="E21" s="37">
        <v>10</v>
      </c>
      <c r="F21" s="38">
        <v>0</v>
      </c>
      <c r="G21" s="38">
        <v>100</v>
      </c>
      <c r="H21" s="38">
        <v>10</v>
      </c>
      <c r="I21" s="38">
        <v>10</v>
      </c>
      <c r="J21" s="37" t="s">
        <v>51</v>
      </c>
      <c r="K21" s="26"/>
      <c r="L21" s="26"/>
    </row>
    <row r="22" customFormat="true" ht="27" customHeight="true" spans="1:12">
      <c r="A22" s="36" t="s">
        <v>71</v>
      </c>
      <c r="B22" s="37" t="s">
        <v>72</v>
      </c>
      <c r="C22" s="37" t="s">
        <v>50</v>
      </c>
      <c r="D22" s="38">
        <v>0</v>
      </c>
      <c r="E22" s="37">
        <v>0</v>
      </c>
      <c r="F22" s="38">
        <v>0</v>
      </c>
      <c r="G22" s="38">
        <v>100</v>
      </c>
      <c r="H22" s="38">
        <v>10</v>
      </c>
      <c r="I22" s="38">
        <v>10</v>
      </c>
      <c r="J22" s="37" t="s">
        <v>51</v>
      </c>
      <c r="K22" s="26"/>
      <c r="L22" s="26"/>
    </row>
    <row r="23" customFormat="true" ht="27" customHeight="true" spans="1:12">
      <c r="A23" s="36" t="s">
        <v>129</v>
      </c>
      <c r="B23" s="37" t="s">
        <v>72</v>
      </c>
      <c r="C23" s="37" t="s">
        <v>50</v>
      </c>
      <c r="D23" s="38">
        <v>0</v>
      </c>
      <c r="E23" s="37">
        <v>0</v>
      </c>
      <c r="F23" s="38">
        <v>0</v>
      </c>
      <c r="G23" s="38">
        <v>100</v>
      </c>
      <c r="H23" s="38">
        <v>10</v>
      </c>
      <c r="I23" s="38">
        <v>10</v>
      </c>
      <c r="J23" s="37" t="s">
        <v>51</v>
      </c>
      <c r="K23" s="26"/>
      <c r="L23" s="26"/>
    </row>
    <row r="24" customFormat="true" ht="27" customHeight="true" spans="1:12">
      <c r="A24" s="36" t="s">
        <v>225</v>
      </c>
      <c r="B24" s="37" t="s">
        <v>49</v>
      </c>
      <c r="C24" s="37" t="s">
        <v>46</v>
      </c>
      <c r="D24" s="38">
        <v>90</v>
      </c>
      <c r="E24" s="37">
        <v>90</v>
      </c>
      <c r="F24" s="38">
        <v>0</v>
      </c>
      <c r="G24" s="38">
        <v>100</v>
      </c>
      <c r="H24" s="38">
        <v>5</v>
      </c>
      <c r="I24" s="38">
        <v>5</v>
      </c>
      <c r="J24" s="37" t="s">
        <v>51</v>
      </c>
      <c r="K24" s="26"/>
      <c r="L24" s="26"/>
    </row>
    <row r="25" customFormat="true" ht="27" customHeight="true" spans="1:12">
      <c r="A25" s="36" t="s">
        <v>226</v>
      </c>
      <c r="B25" s="37" t="s">
        <v>49</v>
      </c>
      <c r="C25" s="37" t="s">
        <v>46</v>
      </c>
      <c r="D25" s="38">
        <v>90</v>
      </c>
      <c r="E25" s="37">
        <v>90</v>
      </c>
      <c r="F25" s="38">
        <v>0</v>
      </c>
      <c r="G25" s="38">
        <v>100</v>
      </c>
      <c r="H25" s="38">
        <v>5</v>
      </c>
      <c r="I25" s="38">
        <v>5</v>
      </c>
      <c r="J25" s="37" t="s">
        <v>51</v>
      </c>
      <c r="K25" s="26"/>
      <c r="L25"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61</v>
      </c>
      <c r="C4" s="25"/>
      <c r="D4" s="24" t="s">
        <v>5</v>
      </c>
      <c r="E4" s="26" t="s">
        <v>62</v>
      </c>
      <c r="F4" s="26"/>
      <c r="G4" s="24" t="s">
        <v>7</v>
      </c>
      <c r="H4" s="47">
        <v>100</v>
      </c>
      <c r="I4" s="47"/>
      <c r="J4" s="24" t="s">
        <v>8</v>
      </c>
      <c r="K4" s="26" t="s">
        <v>8</v>
      </c>
      <c r="L4" s="26"/>
    </row>
    <row r="5" customFormat="true" ht="25" customHeight="true" spans="1:12">
      <c r="A5" s="24" t="s">
        <v>9</v>
      </c>
      <c r="B5" s="26" t="s">
        <v>10</v>
      </c>
      <c r="C5" s="26"/>
      <c r="D5" s="24" t="s">
        <v>11</v>
      </c>
      <c r="E5" s="26" t="s">
        <v>12</v>
      </c>
      <c r="F5" s="26"/>
      <c r="G5" s="24" t="s">
        <v>13</v>
      </c>
      <c r="H5" s="26" t="s">
        <v>63</v>
      </c>
      <c r="I5" s="26"/>
      <c r="J5" s="24" t="s">
        <v>15</v>
      </c>
      <c r="K5" s="26">
        <v>15923746655</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1460000</v>
      </c>
      <c r="D8" s="33"/>
      <c r="E8" s="33">
        <v>1440550</v>
      </c>
      <c r="F8" s="33"/>
      <c r="G8" s="33">
        <v>1440550</v>
      </c>
      <c r="H8" s="33"/>
      <c r="I8" s="39">
        <f>G8/E8</f>
        <v>1</v>
      </c>
      <c r="J8" s="39"/>
      <c r="K8" s="40">
        <v>10</v>
      </c>
      <c r="L8" s="40">
        <f>I8*K8</f>
        <v>10</v>
      </c>
    </row>
    <row r="9" customFormat="true" ht="25" customHeight="true" spans="1:12">
      <c r="A9" s="32" t="s">
        <v>24</v>
      </c>
      <c r="B9" s="32"/>
      <c r="C9" s="33">
        <v>1460000</v>
      </c>
      <c r="D9" s="33"/>
      <c r="E9" s="33">
        <v>1440550</v>
      </c>
      <c r="F9" s="33"/>
      <c r="G9" s="33">
        <v>1440550</v>
      </c>
      <c r="H9" s="33"/>
      <c r="I9" s="39">
        <f>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64</v>
      </c>
      <c r="B12" s="35"/>
      <c r="C12" s="35"/>
      <c r="D12" s="35"/>
      <c r="E12" s="35" t="s">
        <v>64</v>
      </c>
      <c r="F12" s="35"/>
      <c r="G12" s="35"/>
      <c r="H12" s="35"/>
      <c r="I12" s="35" t="s">
        <v>65</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66</v>
      </c>
      <c r="B15" s="37" t="s">
        <v>67</v>
      </c>
      <c r="C15" s="37" t="s">
        <v>46</v>
      </c>
      <c r="D15" s="37">
        <v>1500</v>
      </c>
      <c r="E15" s="37">
        <v>1500</v>
      </c>
      <c r="F15" s="38">
        <v>0</v>
      </c>
      <c r="G15" s="38">
        <v>100</v>
      </c>
      <c r="H15" s="49">
        <v>20</v>
      </c>
      <c r="I15" s="49">
        <v>20</v>
      </c>
      <c r="J15" s="37" t="s">
        <v>47</v>
      </c>
      <c r="K15" s="26"/>
      <c r="L15" s="26"/>
    </row>
    <row r="16" customFormat="true" ht="27" customHeight="true" spans="1:12">
      <c r="A16" s="36" t="s">
        <v>68</v>
      </c>
      <c r="B16" s="37" t="s">
        <v>49</v>
      </c>
      <c r="C16" s="37" t="s">
        <v>50</v>
      </c>
      <c r="D16" s="37">
        <v>100</v>
      </c>
      <c r="E16" s="37">
        <v>100</v>
      </c>
      <c r="F16" s="38">
        <v>0</v>
      </c>
      <c r="G16" s="38">
        <v>100</v>
      </c>
      <c r="H16" s="49">
        <v>15</v>
      </c>
      <c r="I16" s="49">
        <v>15</v>
      </c>
      <c r="J16" s="37" t="s">
        <v>51</v>
      </c>
      <c r="K16" s="26"/>
      <c r="L16" s="26"/>
    </row>
    <row r="17" customFormat="true" ht="27" customHeight="true" spans="1:12">
      <c r="A17" s="36" t="s">
        <v>52</v>
      </c>
      <c r="B17" s="37" t="s">
        <v>49</v>
      </c>
      <c r="C17" s="37" t="s">
        <v>50</v>
      </c>
      <c r="D17" s="37">
        <v>100</v>
      </c>
      <c r="E17" s="37">
        <v>100</v>
      </c>
      <c r="F17" s="38">
        <v>0</v>
      </c>
      <c r="G17" s="38">
        <v>100</v>
      </c>
      <c r="H17" s="49">
        <v>15</v>
      </c>
      <c r="I17" s="49">
        <v>15</v>
      </c>
      <c r="J17" s="37" t="s">
        <v>51</v>
      </c>
      <c r="K17" s="26"/>
      <c r="L17" s="26"/>
    </row>
    <row r="18" customFormat="true" ht="27" customHeight="true" spans="1:12">
      <c r="A18" s="36" t="s">
        <v>69</v>
      </c>
      <c r="B18" s="37" t="s">
        <v>70</v>
      </c>
      <c r="C18" s="37" t="s">
        <v>46</v>
      </c>
      <c r="D18" s="37">
        <v>130</v>
      </c>
      <c r="E18" s="37">
        <v>130</v>
      </c>
      <c r="F18" s="38">
        <v>0</v>
      </c>
      <c r="G18" s="38">
        <v>100</v>
      </c>
      <c r="H18" s="49">
        <v>7</v>
      </c>
      <c r="I18" s="49">
        <v>7</v>
      </c>
      <c r="J18" s="37" t="s">
        <v>51</v>
      </c>
      <c r="K18" s="26"/>
      <c r="L18" s="26"/>
    </row>
    <row r="19" customFormat="true" ht="27" customHeight="true" spans="1:12">
      <c r="A19" s="36" t="s">
        <v>71</v>
      </c>
      <c r="B19" s="37" t="s">
        <v>72</v>
      </c>
      <c r="C19" s="37" t="s">
        <v>50</v>
      </c>
      <c r="D19" s="37">
        <v>0</v>
      </c>
      <c r="E19" s="37">
        <v>0</v>
      </c>
      <c r="F19" s="38">
        <v>0</v>
      </c>
      <c r="G19" s="38">
        <v>100</v>
      </c>
      <c r="H19" s="49">
        <v>7</v>
      </c>
      <c r="I19" s="49">
        <v>7</v>
      </c>
      <c r="J19" s="37" t="s">
        <v>51</v>
      </c>
      <c r="K19" s="26"/>
      <c r="L19" s="26"/>
    </row>
    <row r="20" customFormat="true" ht="27" customHeight="true" spans="1:12">
      <c r="A20" s="36" t="s">
        <v>73</v>
      </c>
      <c r="B20" s="37" t="s">
        <v>54</v>
      </c>
      <c r="C20" s="37" t="s">
        <v>55</v>
      </c>
      <c r="D20" s="37" t="s">
        <v>74</v>
      </c>
      <c r="E20" s="37" t="s">
        <v>74</v>
      </c>
      <c r="F20" s="38">
        <v>0</v>
      </c>
      <c r="G20" s="38">
        <v>100</v>
      </c>
      <c r="H20" s="49">
        <v>8</v>
      </c>
      <c r="I20" s="49">
        <v>8</v>
      </c>
      <c r="J20" s="37" t="s">
        <v>51</v>
      </c>
      <c r="K20" s="26"/>
      <c r="L20" s="26"/>
    </row>
    <row r="21" customFormat="true" ht="27" customHeight="true" spans="1:12">
      <c r="A21" s="36" t="s">
        <v>75</v>
      </c>
      <c r="B21" s="37" t="s">
        <v>54</v>
      </c>
      <c r="C21" s="37" t="s">
        <v>55</v>
      </c>
      <c r="D21" s="37" t="s">
        <v>76</v>
      </c>
      <c r="E21" s="37" t="s">
        <v>76</v>
      </c>
      <c r="F21" s="38">
        <v>0</v>
      </c>
      <c r="G21" s="38">
        <v>100</v>
      </c>
      <c r="H21" s="49">
        <v>8</v>
      </c>
      <c r="I21" s="49">
        <v>8</v>
      </c>
      <c r="J21" s="37" t="s">
        <v>51</v>
      </c>
      <c r="K21" s="26"/>
      <c r="L21" s="26"/>
    </row>
    <row r="22" customFormat="true" ht="27" customHeight="true" spans="1:12">
      <c r="A22" s="36" t="s">
        <v>77</v>
      </c>
      <c r="B22" s="37" t="s">
        <v>49</v>
      </c>
      <c r="C22" s="37" t="s">
        <v>46</v>
      </c>
      <c r="D22" s="37">
        <v>95</v>
      </c>
      <c r="E22" s="37">
        <v>95</v>
      </c>
      <c r="F22" s="38">
        <v>0</v>
      </c>
      <c r="G22" s="38">
        <v>100</v>
      </c>
      <c r="H22" s="49">
        <v>10</v>
      </c>
      <c r="I22" s="49">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5"/>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227</v>
      </c>
      <c r="C4" s="25"/>
      <c r="D4" s="24" t="s">
        <v>5</v>
      </c>
      <c r="E4" s="26" t="s">
        <v>228</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63</v>
      </c>
      <c r="I5" s="26"/>
      <c r="J5" s="24" t="s">
        <v>15</v>
      </c>
      <c r="K5" s="26">
        <v>15923746655</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3310000</v>
      </c>
      <c r="F8" s="33"/>
      <c r="G8" s="33">
        <v>3310000</v>
      </c>
      <c r="H8" s="33"/>
      <c r="I8" s="39">
        <f>IF(E8=0,0,G8/E8)</f>
        <v>1</v>
      </c>
      <c r="J8" s="39"/>
      <c r="K8" s="40">
        <v>10</v>
      </c>
      <c r="L8" s="40">
        <f>I8*K8</f>
        <v>10</v>
      </c>
    </row>
    <row r="9" customFormat="true" ht="25" customHeight="true" spans="1:12">
      <c r="A9" s="32" t="s">
        <v>24</v>
      </c>
      <c r="B9" s="32"/>
      <c r="C9" s="33">
        <v>0</v>
      </c>
      <c r="D9" s="33"/>
      <c r="E9" s="33">
        <v>3310000</v>
      </c>
      <c r="F9" s="33"/>
      <c r="G9" s="33">
        <v>3310000</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217</v>
      </c>
      <c r="B12" s="35"/>
      <c r="C12" s="35"/>
      <c r="D12" s="35"/>
      <c r="E12" s="35" t="s">
        <v>217</v>
      </c>
      <c r="F12" s="35"/>
      <c r="G12" s="35"/>
      <c r="H12" s="35"/>
      <c r="I12" s="35" t="s">
        <v>217</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218</v>
      </c>
      <c r="B15" s="37" t="s">
        <v>49</v>
      </c>
      <c r="C15" s="37" t="s">
        <v>112</v>
      </c>
      <c r="D15" s="38">
        <v>100</v>
      </c>
      <c r="E15" s="37">
        <v>100</v>
      </c>
      <c r="F15" s="38">
        <v>0</v>
      </c>
      <c r="G15" s="38">
        <v>100</v>
      </c>
      <c r="H15" s="38">
        <v>8</v>
      </c>
      <c r="I15" s="38">
        <v>8</v>
      </c>
      <c r="J15" s="37" t="s">
        <v>47</v>
      </c>
      <c r="K15" s="26"/>
      <c r="L15" s="26"/>
    </row>
    <row r="16" customFormat="true" ht="27" customHeight="true" spans="1:12">
      <c r="A16" s="36" t="s">
        <v>219</v>
      </c>
      <c r="B16" s="37" t="s">
        <v>49</v>
      </c>
      <c r="C16" s="37" t="s">
        <v>112</v>
      </c>
      <c r="D16" s="38">
        <v>100</v>
      </c>
      <c r="E16" s="37">
        <v>100</v>
      </c>
      <c r="F16" s="38">
        <v>0</v>
      </c>
      <c r="G16" s="38">
        <v>100</v>
      </c>
      <c r="H16" s="38">
        <v>8</v>
      </c>
      <c r="I16" s="38">
        <v>8</v>
      </c>
      <c r="J16" s="37" t="s">
        <v>47</v>
      </c>
      <c r="K16" s="26"/>
      <c r="L16" s="26"/>
    </row>
    <row r="17" customFormat="true" ht="27" customHeight="true" spans="1:12">
      <c r="A17" s="36" t="s">
        <v>220</v>
      </c>
      <c r="B17" s="37" t="s">
        <v>72</v>
      </c>
      <c r="C17" s="37" t="s">
        <v>50</v>
      </c>
      <c r="D17" s="38">
        <v>0</v>
      </c>
      <c r="E17" s="37">
        <v>0</v>
      </c>
      <c r="F17" s="38">
        <v>0</v>
      </c>
      <c r="G17" s="38">
        <v>100</v>
      </c>
      <c r="H17" s="38">
        <v>8</v>
      </c>
      <c r="I17" s="38">
        <v>8</v>
      </c>
      <c r="J17" s="37" t="s">
        <v>51</v>
      </c>
      <c r="K17" s="26"/>
      <c r="L17" s="26"/>
    </row>
    <row r="18" customFormat="true" ht="27" customHeight="true" spans="1:12">
      <c r="A18" s="36" t="s">
        <v>221</v>
      </c>
      <c r="B18" s="37" t="s">
        <v>54</v>
      </c>
      <c r="C18" s="37" t="s">
        <v>55</v>
      </c>
      <c r="D18" s="38" t="s">
        <v>108</v>
      </c>
      <c r="E18" s="37" t="s">
        <v>108</v>
      </c>
      <c r="F18" s="38">
        <v>0</v>
      </c>
      <c r="G18" s="38">
        <v>100</v>
      </c>
      <c r="H18" s="38">
        <v>8</v>
      </c>
      <c r="I18" s="38">
        <v>8</v>
      </c>
      <c r="J18" s="37" t="s">
        <v>51</v>
      </c>
      <c r="K18" s="26"/>
      <c r="L18" s="26"/>
    </row>
    <row r="19" customFormat="true" ht="27" customHeight="true" spans="1:12">
      <c r="A19" s="36" t="s">
        <v>222</v>
      </c>
      <c r="B19" s="37" t="s">
        <v>54</v>
      </c>
      <c r="C19" s="37" t="s">
        <v>55</v>
      </c>
      <c r="D19" s="38" t="s">
        <v>157</v>
      </c>
      <c r="E19" s="37" t="s">
        <v>157</v>
      </c>
      <c r="F19" s="37">
        <v>0</v>
      </c>
      <c r="G19" s="37">
        <v>100</v>
      </c>
      <c r="H19" s="38">
        <v>8</v>
      </c>
      <c r="I19" s="38">
        <v>8</v>
      </c>
      <c r="J19" s="37" t="s">
        <v>51</v>
      </c>
      <c r="K19" s="41"/>
      <c r="L19" s="41"/>
    </row>
    <row r="20" customFormat="true" ht="27" customHeight="true" spans="1:12">
      <c r="A20" s="36" t="s">
        <v>223</v>
      </c>
      <c r="B20" s="37" t="s">
        <v>49</v>
      </c>
      <c r="C20" s="37" t="s">
        <v>112</v>
      </c>
      <c r="D20" s="38">
        <v>100</v>
      </c>
      <c r="E20" s="37">
        <v>100</v>
      </c>
      <c r="F20" s="37">
        <v>0</v>
      </c>
      <c r="G20" s="37">
        <v>100</v>
      </c>
      <c r="H20" s="38">
        <v>10</v>
      </c>
      <c r="I20" s="38">
        <v>10</v>
      </c>
      <c r="J20" s="37" t="s">
        <v>51</v>
      </c>
      <c r="K20" s="41"/>
      <c r="L20" s="41"/>
    </row>
    <row r="21" ht="27" spans="1:12">
      <c r="A21" s="36" t="s">
        <v>224</v>
      </c>
      <c r="B21" s="37" t="s">
        <v>49</v>
      </c>
      <c r="C21" s="37" t="s">
        <v>46</v>
      </c>
      <c r="D21" s="38">
        <v>10</v>
      </c>
      <c r="E21" s="37">
        <v>10</v>
      </c>
      <c r="F21" s="38">
        <v>0</v>
      </c>
      <c r="G21" s="38">
        <v>100</v>
      </c>
      <c r="H21" s="38">
        <v>10</v>
      </c>
      <c r="I21" s="38">
        <v>10</v>
      </c>
      <c r="J21" s="37" t="s">
        <v>51</v>
      </c>
      <c r="K21" s="26"/>
      <c r="L21" s="26"/>
    </row>
    <row r="22" customFormat="true" ht="27" customHeight="true" spans="1:12">
      <c r="A22" s="36" t="s">
        <v>71</v>
      </c>
      <c r="B22" s="37" t="s">
        <v>72</v>
      </c>
      <c r="C22" s="37" t="s">
        <v>50</v>
      </c>
      <c r="D22" s="38">
        <v>0</v>
      </c>
      <c r="E22" s="37">
        <v>0</v>
      </c>
      <c r="F22" s="38">
        <v>0</v>
      </c>
      <c r="G22" s="38">
        <v>100</v>
      </c>
      <c r="H22" s="38">
        <v>10</v>
      </c>
      <c r="I22" s="38">
        <v>10</v>
      </c>
      <c r="J22" s="37" t="s">
        <v>51</v>
      </c>
      <c r="K22" s="26"/>
      <c r="L22" s="26"/>
    </row>
    <row r="23" customFormat="true" ht="27" customHeight="true" spans="1:12">
      <c r="A23" s="36" t="s">
        <v>129</v>
      </c>
      <c r="B23" s="37" t="s">
        <v>72</v>
      </c>
      <c r="C23" s="37" t="s">
        <v>50</v>
      </c>
      <c r="D23" s="38">
        <v>0</v>
      </c>
      <c r="E23" s="37">
        <v>0</v>
      </c>
      <c r="F23" s="38">
        <v>0</v>
      </c>
      <c r="G23" s="38">
        <v>100</v>
      </c>
      <c r="H23" s="38">
        <v>10</v>
      </c>
      <c r="I23" s="38">
        <v>10</v>
      </c>
      <c r="J23" s="37" t="s">
        <v>51</v>
      </c>
      <c r="K23" s="26"/>
      <c r="L23" s="26"/>
    </row>
    <row r="24" customFormat="true" ht="27" customHeight="true" spans="1:12">
      <c r="A24" s="36" t="s">
        <v>225</v>
      </c>
      <c r="B24" s="37" t="s">
        <v>49</v>
      </c>
      <c r="C24" s="37" t="s">
        <v>46</v>
      </c>
      <c r="D24" s="38">
        <v>90</v>
      </c>
      <c r="E24" s="37">
        <v>90</v>
      </c>
      <c r="F24" s="38">
        <v>0</v>
      </c>
      <c r="G24" s="38">
        <v>100</v>
      </c>
      <c r="H24" s="38">
        <v>5</v>
      </c>
      <c r="I24" s="38">
        <v>5</v>
      </c>
      <c r="J24" s="37" t="s">
        <v>51</v>
      </c>
      <c r="K24" s="26"/>
      <c r="L24" s="26"/>
    </row>
    <row r="25" customFormat="true" ht="27" customHeight="true" spans="1:12">
      <c r="A25" s="36" t="s">
        <v>226</v>
      </c>
      <c r="B25" s="37" t="s">
        <v>49</v>
      </c>
      <c r="C25" s="37" t="s">
        <v>46</v>
      </c>
      <c r="D25" s="38">
        <v>90</v>
      </c>
      <c r="E25" s="37">
        <v>90</v>
      </c>
      <c r="F25" s="38">
        <v>0</v>
      </c>
      <c r="G25" s="38">
        <v>100</v>
      </c>
      <c r="H25" s="38">
        <v>5</v>
      </c>
      <c r="I25" s="38">
        <v>5</v>
      </c>
      <c r="J25" s="37" t="s">
        <v>51</v>
      </c>
      <c r="K25" s="26"/>
      <c r="L25"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topLeftCell="A7" workbookViewId="0">
      <selection activeCell="M7"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229</v>
      </c>
      <c r="C4" s="25"/>
      <c r="D4" s="24" t="s">
        <v>5</v>
      </c>
      <c r="E4" s="26" t="s">
        <v>230</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188</v>
      </c>
      <c r="I5" s="26"/>
      <c r="J5" s="24" t="s">
        <v>15</v>
      </c>
      <c r="K5" s="26">
        <v>18290319799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412349</v>
      </c>
      <c r="F8" s="33"/>
      <c r="G8" s="33">
        <v>412349</v>
      </c>
      <c r="H8" s="33"/>
      <c r="I8" s="39">
        <f>IF(E8=0,0,G8/E8)</f>
        <v>1</v>
      </c>
      <c r="J8" s="39"/>
      <c r="K8" s="40">
        <v>10</v>
      </c>
      <c r="L8" s="40">
        <f>I8*K8</f>
        <v>10</v>
      </c>
    </row>
    <row r="9" customFormat="true" ht="25" customHeight="true" spans="1:12">
      <c r="A9" s="32" t="s">
        <v>24</v>
      </c>
      <c r="B9" s="32"/>
      <c r="C9" s="33">
        <v>0</v>
      </c>
      <c r="D9" s="33"/>
      <c r="E9" s="33">
        <v>412349</v>
      </c>
      <c r="F9" s="33"/>
      <c r="G9" s="33">
        <v>412349</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231</v>
      </c>
      <c r="B12" s="35"/>
      <c r="C12" s="35"/>
      <c r="D12" s="35"/>
      <c r="E12" s="35" t="s">
        <v>231</v>
      </c>
      <c r="F12" s="35"/>
      <c r="G12" s="35"/>
      <c r="H12" s="35"/>
      <c r="I12" s="35" t="s">
        <v>231</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232</v>
      </c>
      <c r="B15" s="37" t="s">
        <v>45</v>
      </c>
      <c r="C15" s="37" t="s">
        <v>112</v>
      </c>
      <c r="D15" s="37" t="s">
        <v>233</v>
      </c>
      <c r="E15" s="37" t="s">
        <v>233</v>
      </c>
      <c r="F15" s="38">
        <v>0</v>
      </c>
      <c r="G15" s="38">
        <v>100</v>
      </c>
      <c r="H15" s="38">
        <v>20</v>
      </c>
      <c r="I15" s="38">
        <v>20</v>
      </c>
      <c r="J15" s="37" t="s">
        <v>47</v>
      </c>
      <c r="K15" s="26"/>
      <c r="L15" s="26"/>
    </row>
    <row r="16" customFormat="true" ht="27" customHeight="true" spans="1:12">
      <c r="A16" s="36" t="s">
        <v>111</v>
      </c>
      <c r="B16" s="37" t="s">
        <v>54</v>
      </c>
      <c r="C16" s="37" t="s">
        <v>55</v>
      </c>
      <c r="D16" s="37" t="s">
        <v>89</v>
      </c>
      <c r="E16" s="37" t="s">
        <v>89</v>
      </c>
      <c r="F16" s="38">
        <v>0</v>
      </c>
      <c r="G16" s="38">
        <v>100</v>
      </c>
      <c r="H16" s="38">
        <v>15</v>
      </c>
      <c r="I16" s="38">
        <v>15</v>
      </c>
      <c r="J16" s="37" t="s">
        <v>51</v>
      </c>
      <c r="K16" s="26"/>
      <c r="L16" s="26"/>
    </row>
    <row r="17" customFormat="true" ht="27" customHeight="true" spans="1:12">
      <c r="A17" s="36" t="s">
        <v>52</v>
      </c>
      <c r="B17" s="37" t="s">
        <v>49</v>
      </c>
      <c r="C17" s="37" t="s">
        <v>112</v>
      </c>
      <c r="D17" s="37">
        <v>50</v>
      </c>
      <c r="E17" s="37">
        <v>50</v>
      </c>
      <c r="F17" s="38">
        <v>0</v>
      </c>
      <c r="G17" s="38">
        <v>100</v>
      </c>
      <c r="H17" s="38">
        <v>15</v>
      </c>
      <c r="I17" s="38">
        <v>15</v>
      </c>
      <c r="J17" s="37" t="s">
        <v>51</v>
      </c>
      <c r="K17" s="26"/>
      <c r="L17" s="26"/>
    </row>
    <row r="18" customFormat="true" ht="27" customHeight="true" spans="1:12">
      <c r="A18" s="36" t="s">
        <v>234</v>
      </c>
      <c r="B18" s="37" t="s">
        <v>54</v>
      </c>
      <c r="C18" s="37" t="s">
        <v>55</v>
      </c>
      <c r="D18" s="37" t="s">
        <v>56</v>
      </c>
      <c r="E18" s="37" t="s">
        <v>56</v>
      </c>
      <c r="F18" s="38">
        <v>0</v>
      </c>
      <c r="G18" s="38">
        <v>100</v>
      </c>
      <c r="H18" s="38">
        <v>7</v>
      </c>
      <c r="I18" s="38">
        <v>7</v>
      </c>
      <c r="J18" s="37" t="s">
        <v>51</v>
      </c>
      <c r="K18" s="26"/>
      <c r="L18" s="26"/>
    </row>
    <row r="19" customFormat="true" ht="27" customHeight="true" spans="1:12">
      <c r="A19" s="36" t="s">
        <v>235</v>
      </c>
      <c r="B19" s="37" t="s">
        <v>54</v>
      </c>
      <c r="C19" s="37" t="s">
        <v>55</v>
      </c>
      <c r="D19" s="37" t="s">
        <v>236</v>
      </c>
      <c r="E19" s="37" t="s">
        <v>236</v>
      </c>
      <c r="F19" s="37">
        <v>0</v>
      </c>
      <c r="G19" s="37">
        <v>100</v>
      </c>
      <c r="H19" s="38">
        <v>7</v>
      </c>
      <c r="I19" s="38">
        <v>7</v>
      </c>
      <c r="J19" s="37" t="s">
        <v>51</v>
      </c>
      <c r="K19" s="41"/>
      <c r="L19" s="41"/>
    </row>
    <row r="20" customFormat="true" ht="27" customHeight="true" spans="1:12">
      <c r="A20" s="36" t="s">
        <v>237</v>
      </c>
      <c r="B20" s="37" t="s">
        <v>54</v>
      </c>
      <c r="C20" s="37" t="s">
        <v>55</v>
      </c>
      <c r="D20" s="37" t="s">
        <v>236</v>
      </c>
      <c r="E20" s="37" t="s">
        <v>236</v>
      </c>
      <c r="F20" s="38">
        <v>0</v>
      </c>
      <c r="G20" s="38">
        <v>100</v>
      </c>
      <c r="H20" s="38">
        <v>8</v>
      </c>
      <c r="I20" s="38">
        <v>8</v>
      </c>
      <c r="J20" s="37" t="s">
        <v>51</v>
      </c>
      <c r="K20" s="26"/>
      <c r="L20" s="26"/>
    </row>
    <row r="21" customFormat="true" ht="27" customHeight="true" spans="1:12">
      <c r="A21" s="36" t="s">
        <v>238</v>
      </c>
      <c r="B21" s="37" t="s">
        <v>54</v>
      </c>
      <c r="C21" s="37" t="s">
        <v>55</v>
      </c>
      <c r="D21" s="37" t="s">
        <v>56</v>
      </c>
      <c r="E21" s="37" t="s">
        <v>56</v>
      </c>
      <c r="F21" s="38">
        <v>0</v>
      </c>
      <c r="G21" s="38">
        <v>100</v>
      </c>
      <c r="H21" s="38">
        <v>8</v>
      </c>
      <c r="I21" s="38">
        <v>8</v>
      </c>
      <c r="J21" s="37" t="s">
        <v>51</v>
      </c>
      <c r="K21" s="26"/>
      <c r="L21" s="26"/>
    </row>
    <row r="22" customFormat="true" ht="27" customHeight="true" spans="1:12">
      <c r="A22" s="36" t="s">
        <v>119</v>
      </c>
      <c r="B22" s="37" t="s">
        <v>49</v>
      </c>
      <c r="C22" s="37" t="s">
        <v>46</v>
      </c>
      <c r="D22" s="37" t="s">
        <v>239</v>
      </c>
      <c r="E22" s="37" t="s">
        <v>239</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240</v>
      </c>
      <c r="C4" s="25"/>
      <c r="D4" s="24" t="s">
        <v>5</v>
      </c>
      <c r="E4" s="26" t="s">
        <v>241</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242</v>
      </c>
      <c r="I5" s="26"/>
      <c r="J5" s="24" t="s">
        <v>15</v>
      </c>
      <c r="K5" s="26">
        <v>13996745299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506170</v>
      </c>
      <c r="F8" s="33"/>
      <c r="G8" s="33">
        <v>506170</v>
      </c>
      <c r="H8" s="33"/>
      <c r="I8" s="39">
        <f>IF(E8=0,0,G8/E8)</f>
        <v>1</v>
      </c>
      <c r="J8" s="39"/>
      <c r="K8" s="40">
        <v>10</v>
      </c>
      <c r="L8" s="40">
        <f>I8*K8</f>
        <v>10</v>
      </c>
    </row>
    <row r="9" customFormat="true" ht="25" customHeight="true" spans="1:12">
      <c r="A9" s="32" t="s">
        <v>24</v>
      </c>
      <c r="B9" s="32"/>
      <c r="C9" s="33">
        <v>0</v>
      </c>
      <c r="D9" s="33"/>
      <c r="E9" s="33">
        <v>506170</v>
      </c>
      <c r="F9" s="33"/>
      <c r="G9" s="33">
        <v>506170</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243</v>
      </c>
      <c r="B12" s="35"/>
      <c r="C12" s="35"/>
      <c r="D12" s="35"/>
      <c r="E12" s="35" t="s">
        <v>243</v>
      </c>
      <c r="F12" s="35"/>
      <c r="G12" s="35"/>
      <c r="H12" s="35"/>
      <c r="I12" s="35" t="s">
        <v>243</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7" t="s">
        <v>244</v>
      </c>
      <c r="B15" s="45" t="s">
        <v>245</v>
      </c>
      <c r="C15" s="45" t="s">
        <v>46</v>
      </c>
      <c r="D15" s="38">
        <v>2100</v>
      </c>
      <c r="E15" s="38">
        <v>2100</v>
      </c>
      <c r="F15" s="38">
        <v>0</v>
      </c>
      <c r="G15" s="38">
        <v>100</v>
      </c>
      <c r="H15" s="38">
        <v>10</v>
      </c>
      <c r="I15" s="38">
        <v>10</v>
      </c>
      <c r="J15" s="37" t="s">
        <v>47</v>
      </c>
      <c r="K15" s="26"/>
      <c r="L15" s="26"/>
    </row>
    <row r="16" customFormat="true" ht="27" customHeight="true" spans="1:12">
      <c r="A16" s="37" t="s">
        <v>246</v>
      </c>
      <c r="B16" s="45" t="s">
        <v>67</v>
      </c>
      <c r="C16" s="45" t="s">
        <v>46</v>
      </c>
      <c r="D16" s="38">
        <v>40</v>
      </c>
      <c r="E16" s="38">
        <v>40</v>
      </c>
      <c r="F16" s="38">
        <v>0</v>
      </c>
      <c r="G16" s="38">
        <v>100</v>
      </c>
      <c r="H16" s="38">
        <v>10</v>
      </c>
      <c r="I16" s="38">
        <v>10</v>
      </c>
      <c r="J16" s="37" t="s">
        <v>47</v>
      </c>
      <c r="K16" s="26"/>
      <c r="L16" s="26"/>
    </row>
    <row r="17" customFormat="true" ht="27" customHeight="true" spans="1:12">
      <c r="A17" s="37" t="s">
        <v>247</v>
      </c>
      <c r="B17" s="45" t="s">
        <v>49</v>
      </c>
      <c r="C17" s="45" t="s">
        <v>46</v>
      </c>
      <c r="D17" s="38">
        <v>98</v>
      </c>
      <c r="E17" s="38">
        <v>98</v>
      </c>
      <c r="F17" s="38">
        <v>0</v>
      </c>
      <c r="G17" s="38">
        <v>100</v>
      </c>
      <c r="H17" s="38">
        <v>15</v>
      </c>
      <c r="I17" s="38">
        <v>15</v>
      </c>
      <c r="J17" s="37" t="s">
        <v>51</v>
      </c>
      <c r="K17" s="26"/>
      <c r="L17" s="26"/>
    </row>
    <row r="18" customFormat="true" ht="27" customHeight="true" spans="1:12">
      <c r="A18" s="37" t="s">
        <v>52</v>
      </c>
      <c r="B18" s="45" t="s">
        <v>49</v>
      </c>
      <c r="C18" s="45" t="s">
        <v>112</v>
      </c>
      <c r="D18" s="38">
        <v>100</v>
      </c>
      <c r="E18" s="38">
        <v>100</v>
      </c>
      <c r="F18" s="38">
        <v>0</v>
      </c>
      <c r="G18" s="38">
        <v>100</v>
      </c>
      <c r="H18" s="38">
        <v>15</v>
      </c>
      <c r="I18" s="38">
        <v>15</v>
      </c>
      <c r="J18" s="37" t="s">
        <v>51</v>
      </c>
      <c r="K18" s="26"/>
      <c r="L18" s="26"/>
    </row>
    <row r="19" customFormat="true" ht="27" customHeight="true" spans="1:12">
      <c r="A19" s="37" t="s">
        <v>248</v>
      </c>
      <c r="B19" s="45" t="s">
        <v>249</v>
      </c>
      <c r="C19" s="45" t="s">
        <v>46</v>
      </c>
      <c r="D19" s="38">
        <v>500</v>
      </c>
      <c r="E19" s="38">
        <v>500</v>
      </c>
      <c r="F19" s="37">
        <v>0</v>
      </c>
      <c r="G19" s="37">
        <v>100</v>
      </c>
      <c r="H19" s="38">
        <v>10</v>
      </c>
      <c r="I19" s="38">
        <v>10</v>
      </c>
      <c r="J19" s="37" t="s">
        <v>51</v>
      </c>
      <c r="K19" s="41"/>
      <c r="L19" s="41"/>
    </row>
    <row r="20" customFormat="true" ht="27" customHeight="true" spans="1:12">
      <c r="A20" s="37" t="s">
        <v>250</v>
      </c>
      <c r="B20" s="45" t="s">
        <v>145</v>
      </c>
      <c r="C20" s="45" t="s">
        <v>46</v>
      </c>
      <c r="D20" s="38">
        <v>5</v>
      </c>
      <c r="E20" s="38">
        <v>5</v>
      </c>
      <c r="F20" s="37">
        <v>0</v>
      </c>
      <c r="G20" s="37">
        <v>100</v>
      </c>
      <c r="H20" s="38">
        <v>10</v>
      </c>
      <c r="I20" s="38">
        <v>10</v>
      </c>
      <c r="J20" s="37" t="s">
        <v>51</v>
      </c>
      <c r="K20" s="41"/>
      <c r="L20" s="41"/>
    </row>
    <row r="21" customFormat="true" ht="27" customHeight="true" spans="1:12">
      <c r="A21" s="37" t="s">
        <v>251</v>
      </c>
      <c r="B21" s="45" t="s">
        <v>54</v>
      </c>
      <c r="C21" s="45" t="s">
        <v>55</v>
      </c>
      <c r="D21" s="37" t="s">
        <v>56</v>
      </c>
      <c r="E21" s="37" t="s">
        <v>56</v>
      </c>
      <c r="F21" s="38">
        <v>0</v>
      </c>
      <c r="G21" s="38">
        <v>100</v>
      </c>
      <c r="H21" s="38">
        <v>10</v>
      </c>
      <c r="I21" s="38">
        <v>10</v>
      </c>
      <c r="J21" s="37" t="s">
        <v>51</v>
      </c>
      <c r="K21" s="26"/>
      <c r="L21" s="26"/>
    </row>
    <row r="22" customFormat="true" ht="27" customHeight="true" spans="1:12">
      <c r="A22" s="37" t="s">
        <v>92</v>
      </c>
      <c r="B22" s="45" t="s">
        <v>49</v>
      </c>
      <c r="C22" s="45" t="s">
        <v>46</v>
      </c>
      <c r="D22" s="38">
        <v>90</v>
      </c>
      <c r="E22" s="38">
        <v>90</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4"/>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252</v>
      </c>
      <c r="C4" s="25"/>
      <c r="D4" s="24" t="s">
        <v>5</v>
      </c>
      <c r="E4" s="26" t="s">
        <v>253</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254</v>
      </c>
      <c r="I5" s="26"/>
      <c r="J5" s="24" t="s">
        <v>15</v>
      </c>
      <c r="K5" s="26">
        <v>13251263628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1880000</v>
      </c>
      <c r="D8" s="33"/>
      <c r="E8" s="33">
        <v>0</v>
      </c>
      <c r="F8" s="33"/>
      <c r="G8" s="33">
        <v>0</v>
      </c>
      <c r="H8" s="33"/>
      <c r="I8" s="39">
        <f>IF(E8=0,0,G8/E8)</f>
        <v>0</v>
      </c>
      <c r="J8" s="39"/>
      <c r="K8" s="40">
        <v>10</v>
      </c>
      <c r="L8" s="40">
        <f>IF(E8=0,10,I8*K8)</f>
        <v>10</v>
      </c>
    </row>
    <row r="9" customFormat="true" ht="25" customHeight="true" spans="1:12">
      <c r="A9" s="32" t="s">
        <v>24</v>
      </c>
      <c r="B9" s="32"/>
      <c r="C9" s="33">
        <v>1880000</v>
      </c>
      <c r="D9" s="33"/>
      <c r="E9" s="33">
        <v>0</v>
      </c>
      <c r="F9" s="33"/>
      <c r="G9" s="33">
        <v>0</v>
      </c>
      <c r="H9" s="33"/>
      <c r="I9" s="39">
        <f>IF(E9=0,0,G9/E9)</f>
        <v>0</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255</v>
      </c>
      <c r="B12" s="35"/>
      <c r="C12" s="35"/>
      <c r="D12" s="35"/>
      <c r="E12" s="35" t="s">
        <v>255</v>
      </c>
      <c r="F12" s="35"/>
      <c r="G12" s="35"/>
      <c r="H12" s="35"/>
      <c r="I12" s="35" t="s">
        <v>255</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256</v>
      </c>
      <c r="B15" s="37" t="s">
        <v>212</v>
      </c>
      <c r="C15" s="37" t="s">
        <v>112</v>
      </c>
      <c r="D15" s="38">
        <v>990</v>
      </c>
      <c r="E15" s="38">
        <v>990</v>
      </c>
      <c r="F15" s="38">
        <v>0</v>
      </c>
      <c r="G15" s="38">
        <v>100</v>
      </c>
      <c r="H15" s="38">
        <v>10</v>
      </c>
      <c r="I15" s="38">
        <v>10</v>
      </c>
      <c r="J15" s="37" t="s">
        <v>47</v>
      </c>
      <c r="K15" s="26"/>
      <c r="L15" s="26"/>
    </row>
    <row r="16" customFormat="true" ht="27" customHeight="true" spans="1:12">
      <c r="A16" s="36" t="s">
        <v>257</v>
      </c>
      <c r="B16" s="37" t="s">
        <v>212</v>
      </c>
      <c r="C16" s="37" t="s">
        <v>112</v>
      </c>
      <c r="D16" s="38">
        <v>990</v>
      </c>
      <c r="E16" s="38">
        <v>990</v>
      </c>
      <c r="F16" s="38">
        <v>0</v>
      </c>
      <c r="G16" s="38">
        <v>100</v>
      </c>
      <c r="H16" s="38">
        <v>10</v>
      </c>
      <c r="I16" s="38">
        <v>10</v>
      </c>
      <c r="J16" s="37" t="s">
        <v>47</v>
      </c>
      <c r="K16" s="26"/>
      <c r="L16" s="26"/>
    </row>
    <row r="17" customFormat="true" ht="27" customHeight="true" spans="1:12">
      <c r="A17" s="36" t="s">
        <v>258</v>
      </c>
      <c r="B17" s="37" t="s">
        <v>45</v>
      </c>
      <c r="C17" s="37" t="s">
        <v>112</v>
      </c>
      <c r="D17" s="38">
        <v>11</v>
      </c>
      <c r="E17" s="38">
        <v>11</v>
      </c>
      <c r="F17" s="38">
        <v>0</v>
      </c>
      <c r="G17" s="38">
        <v>100</v>
      </c>
      <c r="H17" s="38">
        <v>10</v>
      </c>
      <c r="I17" s="38">
        <v>10</v>
      </c>
      <c r="J17" s="37" t="s">
        <v>51</v>
      </c>
      <c r="K17" s="26"/>
      <c r="L17" s="26"/>
    </row>
    <row r="18" customFormat="true" ht="27" customHeight="true" spans="1:12">
      <c r="A18" s="36" t="s">
        <v>259</v>
      </c>
      <c r="B18" s="37" t="s">
        <v>49</v>
      </c>
      <c r="C18" s="37" t="s">
        <v>46</v>
      </c>
      <c r="D18" s="38">
        <v>95</v>
      </c>
      <c r="E18" s="38">
        <v>95</v>
      </c>
      <c r="F18" s="38">
        <v>0</v>
      </c>
      <c r="G18" s="38">
        <v>100</v>
      </c>
      <c r="H18" s="38">
        <v>10</v>
      </c>
      <c r="I18" s="38">
        <v>10</v>
      </c>
      <c r="J18" s="37" t="s">
        <v>51</v>
      </c>
      <c r="K18" s="26"/>
      <c r="L18" s="26"/>
    </row>
    <row r="19" customFormat="true" ht="27" customHeight="true" spans="1:12">
      <c r="A19" s="36" t="s">
        <v>260</v>
      </c>
      <c r="B19" s="37" t="s">
        <v>54</v>
      </c>
      <c r="C19" s="37" t="s">
        <v>55</v>
      </c>
      <c r="D19" s="38" t="s">
        <v>148</v>
      </c>
      <c r="E19" s="38" t="s">
        <v>148</v>
      </c>
      <c r="F19" s="37">
        <v>0</v>
      </c>
      <c r="G19" s="37">
        <v>100</v>
      </c>
      <c r="H19" s="38">
        <v>10</v>
      </c>
      <c r="I19" s="38">
        <v>10</v>
      </c>
      <c r="J19" s="37" t="s">
        <v>51</v>
      </c>
      <c r="K19" s="41"/>
      <c r="L19" s="41"/>
    </row>
    <row r="20" customFormat="true" ht="27" customHeight="true" spans="1:12">
      <c r="A20" s="36" t="s">
        <v>261</v>
      </c>
      <c r="B20" s="37" t="s">
        <v>49</v>
      </c>
      <c r="C20" s="37" t="s">
        <v>46</v>
      </c>
      <c r="D20" s="38">
        <v>80</v>
      </c>
      <c r="E20" s="38">
        <v>80</v>
      </c>
      <c r="F20" s="37">
        <v>0</v>
      </c>
      <c r="G20" s="37">
        <v>100</v>
      </c>
      <c r="H20" s="38">
        <v>5</v>
      </c>
      <c r="I20" s="38">
        <v>5</v>
      </c>
      <c r="J20" s="37" t="s">
        <v>51</v>
      </c>
      <c r="K20" s="41"/>
      <c r="L20" s="41"/>
    </row>
    <row r="21" customFormat="true" ht="27" customHeight="true" spans="1:12">
      <c r="A21" s="36" t="s">
        <v>262</v>
      </c>
      <c r="B21" s="37" t="s">
        <v>72</v>
      </c>
      <c r="C21" s="37" t="s">
        <v>112</v>
      </c>
      <c r="D21" s="38">
        <v>0</v>
      </c>
      <c r="E21" s="38">
        <v>0</v>
      </c>
      <c r="F21" s="38">
        <v>0</v>
      </c>
      <c r="G21" s="38">
        <v>100</v>
      </c>
      <c r="H21" s="38">
        <v>5</v>
      </c>
      <c r="I21" s="38">
        <v>5</v>
      </c>
      <c r="J21" s="37" t="s">
        <v>51</v>
      </c>
      <c r="K21" s="26"/>
      <c r="L21" s="26"/>
    </row>
    <row r="22" customFormat="true" ht="27" customHeight="true" spans="1:12">
      <c r="A22" s="36" t="s">
        <v>263</v>
      </c>
      <c r="B22" s="37" t="s">
        <v>49</v>
      </c>
      <c r="C22" s="37" t="s">
        <v>46</v>
      </c>
      <c r="D22" s="38">
        <v>85</v>
      </c>
      <c r="E22" s="38">
        <v>85</v>
      </c>
      <c r="F22" s="38">
        <v>0</v>
      </c>
      <c r="G22" s="38">
        <v>100</v>
      </c>
      <c r="H22" s="38">
        <v>10</v>
      </c>
      <c r="I22" s="38">
        <v>10</v>
      </c>
      <c r="J22" s="37" t="s">
        <v>51</v>
      </c>
      <c r="K22" s="26"/>
      <c r="L22" s="26"/>
    </row>
    <row r="23" customFormat="true" ht="27" customHeight="true" spans="1:12">
      <c r="A23" s="36" t="s">
        <v>264</v>
      </c>
      <c r="B23" s="37" t="s">
        <v>54</v>
      </c>
      <c r="C23" s="37" t="s">
        <v>55</v>
      </c>
      <c r="D23" s="38" t="s">
        <v>148</v>
      </c>
      <c r="E23" s="38" t="s">
        <v>148</v>
      </c>
      <c r="F23" s="38">
        <v>0</v>
      </c>
      <c r="G23" s="38">
        <v>100</v>
      </c>
      <c r="H23" s="38">
        <v>10</v>
      </c>
      <c r="I23" s="38">
        <v>10</v>
      </c>
      <c r="J23" s="37" t="s">
        <v>51</v>
      </c>
      <c r="K23" s="26"/>
      <c r="L23" s="26"/>
    </row>
    <row r="24" customFormat="true" ht="27" customHeight="true" spans="1:12">
      <c r="A24" s="36" t="s">
        <v>265</v>
      </c>
      <c r="B24" s="37" t="s">
        <v>49</v>
      </c>
      <c r="C24" s="37" t="s">
        <v>46</v>
      </c>
      <c r="D24" s="38">
        <v>90</v>
      </c>
      <c r="E24" s="38">
        <v>90</v>
      </c>
      <c r="F24" s="38">
        <v>0</v>
      </c>
      <c r="G24" s="38">
        <v>100</v>
      </c>
      <c r="H24" s="38">
        <v>10</v>
      </c>
      <c r="I24" s="38">
        <v>10</v>
      </c>
      <c r="J24" s="37" t="s">
        <v>51</v>
      </c>
      <c r="K24" s="26"/>
      <c r="L24"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2"/>
  <sheetViews>
    <sheetView zoomScale="70" zoomScaleNormal="70" topLeftCell="A4" workbookViewId="0">
      <selection activeCell="G27" sqref="G27"/>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266</v>
      </c>
      <c r="C4" s="25"/>
      <c r="D4" s="24" t="s">
        <v>5</v>
      </c>
      <c r="E4" s="26" t="s">
        <v>267</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268</v>
      </c>
      <c r="I5" s="26"/>
      <c r="J5" s="24" t="s">
        <v>15</v>
      </c>
      <c r="K5" s="26">
        <v>13896580099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1270000</v>
      </c>
      <c r="D8" s="33"/>
      <c r="E8" s="33">
        <v>800000</v>
      </c>
      <c r="F8" s="33"/>
      <c r="G8" s="33">
        <v>800000</v>
      </c>
      <c r="H8" s="33"/>
      <c r="I8" s="39">
        <f>IF(E8=0,0,G8/E8)</f>
        <v>1</v>
      </c>
      <c r="J8" s="39"/>
      <c r="K8" s="40">
        <v>10</v>
      </c>
      <c r="L8" s="40">
        <f>IF(E8=0,10,I8*K8)</f>
        <v>10</v>
      </c>
    </row>
    <row r="9" customFormat="true" ht="25" customHeight="true" spans="1:12">
      <c r="A9" s="32" t="s">
        <v>24</v>
      </c>
      <c r="B9" s="32"/>
      <c r="C9" s="33">
        <v>1270000</v>
      </c>
      <c r="D9" s="33"/>
      <c r="E9" s="33">
        <v>800000</v>
      </c>
      <c r="F9" s="33"/>
      <c r="G9" s="33">
        <v>800000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269</v>
      </c>
      <c r="B12" s="35"/>
      <c r="C12" s="35"/>
      <c r="D12" s="35"/>
      <c r="E12" s="35" t="s">
        <v>269</v>
      </c>
      <c r="F12" s="35"/>
      <c r="G12" s="35"/>
      <c r="H12" s="35"/>
      <c r="I12" s="35" t="s">
        <v>270</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271</v>
      </c>
      <c r="B15" s="37" t="s">
        <v>272</v>
      </c>
      <c r="C15" s="37" t="s">
        <v>50</v>
      </c>
      <c r="D15" s="37">
        <v>1</v>
      </c>
      <c r="E15" s="37">
        <v>1</v>
      </c>
      <c r="F15" s="38">
        <v>0</v>
      </c>
      <c r="G15" s="38">
        <v>100</v>
      </c>
      <c r="H15" s="38">
        <v>20</v>
      </c>
      <c r="I15" s="38">
        <v>20</v>
      </c>
      <c r="J15" s="37" t="s">
        <v>47</v>
      </c>
      <c r="K15" s="26"/>
      <c r="L15" s="26"/>
    </row>
    <row r="16" customFormat="true" ht="27" customHeight="true" spans="1:12">
      <c r="A16" s="36" t="s">
        <v>173</v>
      </c>
      <c r="B16" s="37" t="s">
        <v>49</v>
      </c>
      <c r="C16" s="37" t="s">
        <v>50</v>
      </c>
      <c r="D16" s="37">
        <v>100</v>
      </c>
      <c r="E16" s="37">
        <v>100</v>
      </c>
      <c r="F16" s="38">
        <v>0</v>
      </c>
      <c r="G16" s="38">
        <v>100</v>
      </c>
      <c r="H16" s="38">
        <v>15</v>
      </c>
      <c r="I16" s="38">
        <v>15</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273</v>
      </c>
      <c r="B18" s="37" t="s">
        <v>274</v>
      </c>
      <c r="C18" s="37" t="s">
        <v>46</v>
      </c>
      <c r="D18" s="37">
        <v>54</v>
      </c>
      <c r="E18" s="37">
        <v>54</v>
      </c>
      <c r="F18" s="38">
        <v>0</v>
      </c>
      <c r="G18" s="38">
        <v>100</v>
      </c>
      <c r="H18" s="38">
        <v>7</v>
      </c>
      <c r="I18" s="38">
        <v>7</v>
      </c>
      <c r="J18" s="37" t="s">
        <v>51</v>
      </c>
      <c r="K18" s="26"/>
      <c r="L18" s="26"/>
    </row>
    <row r="19" customFormat="true" ht="27" customHeight="true" spans="1:12">
      <c r="A19" s="36" t="s">
        <v>275</v>
      </c>
      <c r="B19" s="37" t="s">
        <v>54</v>
      </c>
      <c r="C19" s="37" t="s">
        <v>55</v>
      </c>
      <c r="D19" s="37" t="s">
        <v>116</v>
      </c>
      <c r="E19" s="37" t="s">
        <v>116</v>
      </c>
      <c r="F19" s="37">
        <v>0</v>
      </c>
      <c r="G19" s="37">
        <v>100</v>
      </c>
      <c r="H19" s="38">
        <v>7</v>
      </c>
      <c r="I19" s="38">
        <v>7</v>
      </c>
      <c r="J19" s="37" t="s">
        <v>51</v>
      </c>
      <c r="K19" s="41"/>
      <c r="L19" s="41"/>
    </row>
    <row r="20" customFormat="true" ht="27" customHeight="true" spans="1:12">
      <c r="A20" s="36" t="s">
        <v>276</v>
      </c>
      <c r="B20" s="37" t="s">
        <v>54</v>
      </c>
      <c r="C20" s="37" t="s">
        <v>55</v>
      </c>
      <c r="D20" s="37" t="s">
        <v>277</v>
      </c>
      <c r="E20" s="37" t="s">
        <v>277</v>
      </c>
      <c r="F20" s="37">
        <v>0</v>
      </c>
      <c r="G20" s="37">
        <v>100</v>
      </c>
      <c r="H20" s="38">
        <v>8</v>
      </c>
      <c r="I20" s="38">
        <v>8</v>
      </c>
      <c r="J20" s="37" t="s">
        <v>51</v>
      </c>
      <c r="K20" s="41"/>
      <c r="L20" s="41"/>
    </row>
    <row r="21" customFormat="true" ht="27" customHeight="true" spans="1:12">
      <c r="A21" s="36" t="s">
        <v>278</v>
      </c>
      <c r="B21" s="37" t="s">
        <v>54</v>
      </c>
      <c r="C21" s="37" t="s">
        <v>55</v>
      </c>
      <c r="D21" s="37" t="s">
        <v>56</v>
      </c>
      <c r="E21" s="37" t="s">
        <v>56</v>
      </c>
      <c r="F21" s="37">
        <v>0</v>
      </c>
      <c r="G21" s="37">
        <v>100</v>
      </c>
      <c r="H21" s="38">
        <v>8</v>
      </c>
      <c r="I21" s="38">
        <v>8</v>
      </c>
      <c r="J21" s="37" t="s">
        <v>51</v>
      </c>
      <c r="K21" s="41"/>
      <c r="L21" s="41"/>
    </row>
    <row r="22" customFormat="true" ht="27" customHeight="true" spans="1:12">
      <c r="A22" s="36" t="s">
        <v>60</v>
      </c>
      <c r="B22" s="37" t="s">
        <v>49</v>
      </c>
      <c r="C22" s="37" t="s">
        <v>46</v>
      </c>
      <c r="D22" s="37">
        <v>90</v>
      </c>
      <c r="E22" s="37">
        <v>90</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D4" s="24" t="s">
        <v>5</v>
      </c>
      <c r="E4" s="26" t="s">
        <v>279</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161</v>
      </c>
      <c r="I5" s="26"/>
      <c r="J5" s="24" t="s">
        <v>15</v>
      </c>
      <c r="K5" s="26">
        <v>13896697888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450000</v>
      </c>
      <c r="D8" s="33"/>
      <c r="E8" s="33">
        <v>450000</v>
      </c>
      <c r="F8" s="33"/>
      <c r="G8" s="33">
        <v>450000</v>
      </c>
      <c r="H8" s="33"/>
      <c r="I8" s="39">
        <f>IF(E8=0,0,G8/E8)</f>
        <v>1</v>
      </c>
      <c r="J8" s="39"/>
      <c r="K8" s="40">
        <v>10</v>
      </c>
      <c r="L8" s="40">
        <f>IF(E8=0,10,I8*K8)</f>
        <v>10</v>
      </c>
    </row>
    <row r="9" customFormat="true" ht="25" customHeight="true" spans="1:12">
      <c r="A9" s="32" t="s">
        <v>24</v>
      </c>
      <c r="B9" s="32"/>
      <c r="C9" s="33">
        <v>450000</v>
      </c>
      <c r="D9" s="33"/>
      <c r="E9" s="33">
        <v>450000</v>
      </c>
      <c r="F9" s="33"/>
      <c r="G9" s="33">
        <v>450000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162</v>
      </c>
      <c r="B12" s="35"/>
      <c r="C12" s="35"/>
      <c r="D12" s="35"/>
      <c r="E12" s="35" t="s">
        <v>162</v>
      </c>
      <c r="F12" s="35"/>
      <c r="G12" s="35"/>
      <c r="H12" s="35"/>
      <c r="I12" s="35" t="s">
        <v>163</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164</v>
      </c>
      <c r="B15" s="37" t="s">
        <v>165</v>
      </c>
      <c r="C15" s="37" t="s">
        <v>46</v>
      </c>
      <c r="D15" s="37">
        <v>1</v>
      </c>
      <c r="E15" s="37">
        <v>1</v>
      </c>
      <c r="F15" s="38">
        <v>0</v>
      </c>
      <c r="G15" s="38">
        <v>100</v>
      </c>
      <c r="H15" s="38">
        <v>15</v>
      </c>
      <c r="I15" s="38">
        <v>15</v>
      </c>
      <c r="J15" s="37" t="s">
        <v>47</v>
      </c>
      <c r="K15" s="26"/>
      <c r="L15" s="26"/>
    </row>
    <row r="16" customFormat="true" ht="27" customHeight="true" spans="1:12">
      <c r="A16" s="36" t="s">
        <v>71</v>
      </c>
      <c r="B16" s="37" t="s">
        <v>72</v>
      </c>
      <c r="C16" s="37" t="s">
        <v>50</v>
      </c>
      <c r="D16" s="37">
        <v>0</v>
      </c>
      <c r="E16" s="37">
        <v>0</v>
      </c>
      <c r="F16" s="38">
        <v>0</v>
      </c>
      <c r="G16" s="38">
        <v>100</v>
      </c>
      <c r="H16" s="38">
        <v>20</v>
      </c>
      <c r="I16" s="38">
        <v>20</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166</v>
      </c>
      <c r="B18" s="37" t="s">
        <v>54</v>
      </c>
      <c r="C18" s="37" t="s">
        <v>55</v>
      </c>
      <c r="D18" s="37" t="s">
        <v>116</v>
      </c>
      <c r="E18" s="37" t="s">
        <v>116</v>
      </c>
      <c r="F18" s="37">
        <v>0</v>
      </c>
      <c r="G18" s="37">
        <v>100</v>
      </c>
      <c r="H18" s="38">
        <v>10</v>
      </c>
      <c r="I18" s="38">
        <v>10</v>
      </c>
      <c r="J18" s="37" t="s">
        <v>51</v>
      </c>
      <c r="K18" s="41"/>
      <c r="L18" s="41"/>
    </row>
    <row r="19" customFormat="true" ht="27" customHeight="true" spans="1:12">
      <c r="A19" s="36" t="s">
        <v>167</v>
      </c>
      <c r="B19" s="37" t="s">
        <v>54</v>
      </c>
      <c r="C19" s="37" t="s">
        <v>55</v>
      </c>
      <c r="D19" s="37" t="s">
        <v>116</v>
      </c>
      <c r="E19" s="37" t="s">
        <v>116</v>
      </c>
      <c r="F19" s="38">
        <v>0</v>
      </c>
      <c r="G19" s="38">
        <v>100</v>
      </c>
      <c r="H19" s="38">
        <v>10</v>
      </c>
      <c r="I19" s="38">
        <v>10</v>
      </c>
      <c r="J19" s="37" t="s">
        <v>51</v>
      </c>
      <c r="K19" s="26"/>
      <c r="L19" s="26"/>
    </row>
    <row r="20" customFormat="true" ht="27" customHeight="true" spans="1:12">
      <c r="A20" s="36" t="s">
        <v>168</v>
      </c>
      <c r="B20" s="37" t="s">
        <v>54</v>
      </c>
      <c r="C20" s="37" t="s">
        <v>55</v>
      </c>
      <c r="D20" s="37" t="s">
        <v>116</v>
      </c>
      <c r="E20" s="37" t="s">
        <v>116</v>
      </c>
      <c r="F20" s="38">
        <v>0</v>
      </c>
      <c r="G20" s="38">
        <v>100</v>
      </c>
      <c r="H20" s="38">
        <v>10</v>
      </c>
      <c r="I20" s="38">
        <v>10</v>
      </c>
      <c r="J20" s="37" t="s">
        <v>51</v>
      </c>
      <c r="K20" s="26"/>
      <c r="L20" s="26"/>
    </row>
    <row r="21" customFormat="true" ht="27" customHeight="true" spans="1:12">
      <c r="A21" s="36" t="s">
        <v>92</v>
      </c>
      <c r="B21" s="37" t="s">
        <v>49</v>
      </c>
      <c r="C21" s="37" t="s">
        <v>46</v>
      </c>
      <c r="D21" s="37">
        <v>95</v>
      </c>
      <c r="E21" s="37">
        <v>95</v>
      </c>
      <c r="F21" s="38">
        <v>0</v>
      </c>
      <c r="G21" s="38">
        <v>100</v>
      </c>
      <c r="H21" s="38">
        <v>10</v>
      </c>
      <c r="I21" s="38">
        <v>10</v>
      </c>
      <c r="J21" s="37" t="s">
        <v>51</v>
      </c>
      <c r="K21" s="26"/>
      <c r="L21" s="26"/>
    </row>
  </sheetData>
  <mergeCells count="34">
    <mergeCell ref="A1:L1"/>
    <mergeCell ref="A2:L2"/>
    <mergeCell ref="A3:L3"/>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2"/>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280</v>
      </c>
      <c r="C4" s="25"/>
      <c r="D4" s="24" t="s">
        <v>5</v>
      </c>
      <c r="E4" s="26" t="s">
        <v>281</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282</v>
      </c>
      <c r="I5" s="26"/>
      <c r="J5" s="24" t="s">
        <v>15</v>
      </c>
      <c r="K5" s="26">
        <v>13896616611</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8098320</v>
      </c>
      <c r="D8" s="33"/>
      <c r="E8" s="33">
        <v>2133541</v>
      </c>
      <c r="F8" s="33"/>
      <c r="G8" s="33">
        <v>2133541</v>
      </c>
      <c r="H8" s="33"/>
      <c r="I8" s="39">
        <f>IF(E8=0,0,G8/E8)</f>
        <v>1</v>
      </c>
      <c r="J8" s="39"/>
      <c r="K8" s="40">
        <v>10</v>
      </c>
      <c r="L8" s="40">
        <f>IF(E8=0,10,I8*K8)</f>
        <v>10</v>
      </c>
    </row>
    <row r="9" customFormat="true" ht="25" customHeight="true" spans="1:12">
      <c r="A9" s="32" t="s">
        <v>24</v>
      </c>
      <c r="B9" s="32"/>
      <c r="C9" s="33">
        <v>8098320</v>
      </c>
      <c r="D9" s="33"/>
      <c r="E9" s="33">
        <v>2133541</v>
      </c>
      <c r="F9" s="33"/>
      <c r="G9" s="33">
        <v>2133541</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283</v>
      </c>
      <c r="B12" s="35"/>
      <c r="C12" s="35"/>
      <c r="D12" s="35"/>
      <c r="E12" s="35" t="s">
        <v>283</v>
      </c>
      <c r="F12" s="35"/>
      <c r="G12" s="35"/>
      <c r="H12" s="35"/>
      <c r="I12" s="35" t="s">
        <v>284</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285</v>
      </c>
      <c r="B15" s="37" t="s">
        <v>286</v>
      </c>
      <c r="C15" s="37" t="s">
        <v>50</v>
      </c>
      <c r="D15" s="37">
        <v>171</v>
      </c>
      <c r="E15" s="37">
        <v>171</v>
      </c>
      <c r="F15" s="38">
        <v>0</v>
      </c>
      <c r="G15" s="38">
        <v>100</v>
      </c>
      <c r="H15" s="38">
        <v>25</v>
      </c>
      <c r="I15" s="38">
        <v>25</v>
      </c>
      <c r="J15" s="37" t="s">
        <v>47</v>
      </c>
      <c r="K15" s="26"/>
      <c r="L15" s="26"/>
    </row>
    <row r="16" customFormat="true" ht="27" customHeight="true" spans="1:12">
      <c r="A16" s="36" t="s">
        <v>111</v>
      </c>
      <c r="B16" s="37" t="s">
        <v>54</v>
      </c>
      <c r="C16" s="37" t="s">
        <v>55</v>
      </c>
      <c r="D16" s="37" t="s">
        <v>89</v>
      </c>
      <c r="E16" s="37" t="s">
        <v>89</v>
      </c>
      <c r="F16" s="38">
        <v>0</v>
      </c>
      <c r="G16" s="38">
        <v>100</v>
      </c>
      <c r="H16" s="38">
        <v>25</v>
      </c>
      <c r="I16" s="38">
        <v>25</v>
      </c>
      <c r="J16" s="37" t="s">
        <v>51</v>
      </c>
      <c r="K16" s="26"/>
      <c r="L16" s="26"/>
    </row>
    <row r="17" customFormat="true" ht="27" customHeight="true" spans="1:12">
      <c r="A17" s="36" t="s">
        <v>287</v>
      </c>
      <c r="B17" s="37" t="s">
        <v>54</v>
      </c>
      <c r="C17" s="37" t="s">
        <v>55</v>
      </c>
      <c r="D17" s="37" t="s">
        <v>288</v>
      </c>
      <c r="E17" s="37" t="s">
        <v>288</v>
      </c>
      <c r="F17" s="37">
        <v>0</v>
      </c>
      <c r="G17" s="37">
        <v>100</v>
      </c>
      <c r="H17" s="38">
        <v>6</v>
      </c>
      <c r="I17" s="38">
        <v>6</v>
      </c>
      <c r="J17" s="37" t="s">
        <v>51</v>
      </c>
      <c r="K17" s="41"/>
      <c r="L17" s="41"/>
    </row>
    <row r="18" customFormat="true" ht="27" customHeight="true" spans="1:12">
      <c r="A18" s="36" t="s">
        <v>289</v>
      </c>
      <c r="B18" s="37" t="s">
        <v>54</v>
      </c>
      <c r="C18" s="37" t="s">
        <v>55</v>
      </c>
      <c r="D18" s="37" t="s">
        <v>47</v>
      </c>
      <c r="E18" s="37" t="s">
        <v>47</v>
      </c>
      <c r="F18" s="37">
        <v>0</v>
      </c>
      <c r="G18" s="37">
        <v>100</v>
      </c>
      <c r="H18" s="38">
        <v>6</v>
      </c>
      <c r="I18" s="38">
        <v>6</v>
      </c>
      <c r="J18" s="37" t="s">
        <v>51</v>
      </c>
      <c r="K18" s="41"/>
      <c r="L18" s="41"/>
    </row>
    <row r="19" customFormat="true" ht="27" customHeight="true" spans="1:12">
      <c r="A19" s="36" t="s">
        <v>290</v>
      </c>
      <c r="B19" s="37" t="s">
        <v>49</v>
      </c>
      <c r="C19" s="37" t="s">
        <v>46</v>
      </c>
      <c r="D19" s="37">
        <v>100</v>
      </c>
      <c r="E19" s="37">
        <v>100</v>
      </c>
      <c r="F19" s="38">
        <v>0</v>
      </c>
      <c r="G19" s="38">
        <v>100</v>
      </c>
      <c r="H19" s="38">
        <v>6</v>
      </c>
      <c r="I19" s="38">
        <v>6</v>
      </c>
      <c r="J19" s="37" t="s">
        <v>51</v>
      </c>
      <c r="K19" s="26"/>
      <c r="L19" s="26"/>
    </row>
    <row r="20" customFormat="true" ht="27" customHeight="true" spans="1:12">
      <c r="A20" s="36" t="s">
        <v>291</v>
      </c>
      <c r="B20" s="37" t="s">
        <v>49</v>
      </c>
      <c r="C20" s="37" t="s">
        <v>46</v>
      </c>
      <c r="D20" s="37">
        <v>95</v>
      </c>
      <c r="E20" s="37">
        <v>95</v>
      </c>
      <c r="F20" s="38">
        <v>0</v>
      </c>
      <c r="G20" s="38">
        <v>100</v>
      </c>
      <c r="H20" s="38">
        <v>6</v>
      </c>
      <c r="I20" s="38">
        <v>6</v>
      </c>
      <c r="J20" s="37" t="s">
        <v>51</v>
      </c>
      <c r="K20" s="26"/>
      <c r="L20" s="26"/>
    </row>
    <row r="21" customFormat="true" ht="27" customHeight="true" spans="1:12">
      <c r="A21" s="36" t="s">
        <v>292</v>
      </c>
      <c r="B21" s="37" t="s">
        <v>54</v>
      </c>
      <c r="C21" s="37" t="s">
        <v>55</v>
      </c>
      <c r="D21" s="37" t="s">
        <v>56</v>
      </c>
      <c r="E21" s="37" t="s">
        <v>56</v>
      </c>
      <c r="F21" s="38">
        <v>0</v>
      </c>
      <c r="G21" s="38">
        <v>100</v>
      </c>
      <c r="H21" s="38">
        <v>6</v>
      </c>
      <c r="I21" s="38">
        <v>6</v>
      </c>
      <c r="J21" s="37" t="s">
        <v>51</v>
      </c>
      <c r="K21" s="26"/>
      <c r="L21" s="26"/>
    </row>
    <row r="22" customFormat="true" ht="27" customHeight="true" spans="1:12">
      <c r="A22" s="36" t="s">
        <v>293</v>
      </c>
      <c r="B22" s="37" t="s">
        <v>49</v>
      </c>
      <c r="C22" s="37" t="s">
        <v>46</v>
      </c>
      <c r="D22" s="37">
        <v>80</v>
      </c>
      <c r="E22" s="37">
        <v>80</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4"/>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294</v>
      </c>
      <c r="C4" s="25"/>
      <c r="D4" s="24" t="s">
        <v>5</v>
      </c>
      <c r="E4" s="26" t="s">
        <v>295</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254</v>
      </c>
      <c r="I5" s="26"/>
      <c r="J5" s="24" t="s">
        <v>15</v>
      </c>
      <c r="K5" s="26">
        <v>13251263628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770000</v>
      </c>
      <c r="D8" s="33"/>
      <c r="E8" s="33">
        <v>770000</v>
      </c>
      <c r="F8" s="33"/>
      <c r="G8" s="33">
        <v>770000</v>
      </c>
      <c r="H8" s="33"/>
      <c r="I8" s="39">
        <f>IF(E8=0,0,G8/E8)</f>
        <v>1</v>
      </c>
      <c r="J8" s="39"/>
      <c r="K8" s="40">
        <v>10</v>
      </c>
      <c r="L8" s="40">
        <f>IF(E8=0,10,I8*K8)</f>
        <v>10</v>
      </c>
    </row>
    <row r="9" customFormat="true" ht="25" customHeight="true" spans="1:12">
      <c r="A9" s="32" t="s">
        <v>24</v>
      </c>
      <c r="B9" s="32"/>
      <c r="C9" s="33">
        <v>770000</v>
      </c>
      <c r="D9" s="33"/>
      <c r="E9" s="33">
        <v>770000</v>
      </c>
      <c r="F9" s="33"/>
      <c r="G9" s="33">
        <v>770000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296</v>
      </c>
      <c r="B12" s="35"/>
      <c r="C12" s="35"/>
      <c r="D12" s="35"/>
      <c r="E12" s="35" t="s">
        <v>296</v>
      </c>
      <c r="F12" s="35"/>
      <c r="G12" s="35"/>
      <c r="H12" s="35"/>
      <c r="I12" s="35" t="s">
        <v>297</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256</v>
      </c>
      <c r="B15" s="37" t="s">
        <v>212</v>
      </c>
      <c r="C15" s="37" t="s">
        <v>112</v>
      </c>
      <c r="D15" s="38">
        <v>395</v>
      </c>
      <c r="E15" s="38">
        <v>395</v>
      </c>
      <c r="F15" s="38">
        <v>0</v>
      </c>
      <c r="G15" s="38">
        <v>100</v>
      </c>
      <c r="H15" s="38">
        <v>10</v>
      </c>
      <c r="I15" s="38">
        <v>10</v>
      </c>
      <c r="J15" s="37" t="s">
        <v>47</v>
      </c>
      <c r="K15" s="26"/>
      <c r="L15" s="26"/>
    </row>
    <row r="16" customFormat="true" ht="27" customHeight="true" spans="1:12">
      <c r="A16" s="36" t="s">
        <v>257</v>
      </c>
      <c r="B16" s="37" t="s">
        <v>212</v>
      </c>
      <c r="C16" s="37" t="s">
        <v>112</v>
      </c>
      <c r="D16" s="38">
        <v>395</v>
      </c>
      <c r="E16" s="38">
        <v>395</v>
      </c>
      <c r="F16" s="38">
        <v>0</v>
      </c>
      <c r="G16" s="38">
        <v>100</v>
      </c>
      <c r="H16" s="38">
        <v>10</v>
      </c>
      <c r="I16" s="38">
        <v>10</v>
      </c>
      <c r="J16" s="37" t="s">
        <v>47</v>
      </c>
      <c r="K16" s="26"/>
      <c r="L16" s="26"/>
    </row>
    <row r="17" customFormat="true" ht="27" customHeight="true" spans="1:12">
      <c r="A17" s="36" t="s">
        <v>258</v>
      </c>
      <c r="B17" s="37" t="s">
        <v>45</v>
      </c>
      <c r="C17" s="37" t="s">
        <v>112</v>
      </c>
      <c r="D17" s="38">
        <v>4</v>
      </c>
      <c r="E17" s="38">
        <v>4</v>
      </c>
      <c r="F17" s="38">
        <v>0</v>
      </c>
      <c r="G17" s="38">
        <v>100</v>
      </c>
      <c r="H17" s="38">
        <v>10</v>
      </c>
      <c r="I17" s="38">
        <v>10</v>
      </c>
      <c r="J17" s="37" t="s">
        <v>51</v>
      </c>
      <c r="K17" s="26"/>
      <c r="L17" s="26"/>
    </row>
    <row r="18" customFormat="true" ht="27" customHeight="true" spans="1:12">
      <c r="A18" s="36" t="s">
        <v>259</v>
      </c>
      <c r="B18" s="37" t="s">
        <v>49</v>
      </c>
      <c r="C18" s="37" t="s">
        <v>46</v>
      </c>
      <c r="D18" s="38">
        <v>95</v>
      </c>
      <c r="E18" s="38">
        <v>95</v>
      </c>
      <c r="F18" s="38">
        <v>0</v>
      </c>
      <c r="G18" s="38">
        <v>100</v>
      </c>
      <c r="H18" s="38">
        <v>10</v>
      </c>
      <c r="I18" s="38">
        <v>10</v>
      </c>
      <c r="J18" s="37" t="s">
        <v>51</v>
      </c>
      <c r="K18" s="26"/>
      <c r="L18" s="26"/>
    </row>
    <row r="19" customFormat="true" ht="27" customHeight="true" spans="1:12">
      <c r="A19" s="36" t="s">
        <v>260</v>
      </c>
      <c r="B19" s="37" t="s">
        <v>54</v>
      </c>
      <c r="C19" s="37" t="s">
        <v>55</v>
      </c>
      <c r="D19" s="38" t="s">
        <v>148</v>
      </c>
      <c r="E19" s="38" t="s">
        <v>148</v>
      </c>
      <c r="F19" s="37">
        <v>0</v>
      </c>
      <c r="G19" s="37">
        <v>100</v>
      </c>
      <c r="H19" s="38">
        <v>10</v>
      </c>
      <c r="I19" s="38">
        <v>10</v>
      </c>
      <c r="J19" s="37" t="s">
        <v>51</v>
      </c>
      <c r="K19" s="41"/>
      <c r="L19" s="41"/>
    </row>
    <row r="20" customFormat="true" ht="27" customHeight="true" spans="1:12">
      <c r="A20" s="36" t="s">
        <v>261</v>
      </c>
      <c r="B20" s="37" t="s">
        <v>49</v>
      </c>
      <c r="C20" s="37" t="s">
        <v>46</v>
      </c>
      <c r="D20" s="38">
        <v>80</v>
      </c>
      <c r="E20" s="38">
        <v>80</v>
      </c>
      <c r="F20" s="37">
        <v>0</v>
      </c>
      <c r="G20" s="37">
        <v>100</v>
      </c>
      <c r="H20" s="38">
        <v>5</v>
      </c>
      <c r="I20" s="38">
        <v>5</v>
      </c>
      <c r="J20" s="37" t="s">
        <v>51</v>
      </c>
      <c r="K20" s="41"/>
      <c r="L20" s="41"/>
    </row>
    <row r="21" ht="27" spans="1:12">
      <c r="A21" s="36" t="s">
        <v>262</v>
      </c>
      <c r="B21" s="37" t="s">
        <v>72</v>
      </c>
      <c r="C21" s="37" t="s">
        <v>112</v>
      </c>
      <c r="D21" s="38">
        <v>0</v>
      </c>
      <c r="E21" s="38">
        <v>0</v>
      </c>
      <c r="F21" s="38">
        <v>0</v>
      </c>
      <c r="G21" s="38">
        <v>100</v>
      </c>
      <c r="H21" s="38">
        <v>5</v>
      </c>
      <c r="I21" s="38">
        <v>5</v>
      </c>
      <c r="J21" s="37" t="s">
        <v>51</v>
      </c>
      <c r="K21" s="26"/>
      <c r="L21" s="26"/>
    </row>
    <row r="22" ht="40.5" spans="1:12">
      <c r="A22" s="36" t="s">
        <v>263</v>
      </c>
      <c r="B22" s="37" t="s">
        <v>49</v>
      </c>
      <c r="C22" s="37" t="s">
        <v>46</v>
      </c>
      <c r="D22" s="38">
        <v>85</v>
      </c>
      <c r="E22" s="38">
        <v>85</v>
      </c>
      <c r="F22" s="38">
        <v>0</v>
      </c>
      <c r="G22" s="38">
        <v>100</v>
      </c>
      <c r="H22" s="38">
        <v>10</v>
      </c>
      <c r="I22" s="38">
        <v>10</v>
      </c>
      <c r="J22" s="37" t="s">
        <v>51</v>
      </c>
      <c r="K22" s="26"/>
      <c r="L22" s="26"/>
    </row>
    <row r="23" ht="54" spans="1:12">
      <c r="A23" s="36" t="s">
        <v>264</v>
      </c>
      <c r="B23" s="37" t="s">
        <v>54</v>
      </c>
      <c r="C23" s="37" t="s">
        <v>55</v>
      </c>
      <c r="D23" s="38" t="s">
        <v>148</v>
      </c>
      <c r="E23" s="38" t="s">
        <v>148</v>
      </c>
      <c r="F23" s="38">
        <v>0</v>
      </c>
      <c r="G23" s="38">
        <v>100</v>
      </c>
      <c r="H23" s="38">
        <v>10</v>
      </c>
      <c r="I23" s="38">
        <v>10</v>
      </c>
      <c r="J23" s="37" t="s">
        <v>51</v>
      </c>
      <c r="K23" s="26"/>
      <c r="L23" s="26"/>
    </row>
    <row r="24" customFormat="true" ht="27" customHeight="true" spans="1:12">
      <c r="A24" s="36" t="s">
        <v>265</v>
      </c>
      <c r="B24" s="37" t="s">
        <v>49</v>
      </c>
      <c r="C24" s="37" t="s">
        <v>46</v>
      </c>
      <c r="D24" s="38">
        <v>90</v>
      </c>
      <c r="E24" s="38">
        <v>90</v>
      </c>
      <c r="F24" s="38">
        <v>0</v>
      </c>
      <c r="G24" s="38">
        <v>100</v>
      </c>
      <c r="H24" s="38">
        <v>10</v>
      </c>
      <c r="I24" s="38">
        <v>10</v>
      </c>
      <c r="J24" s="37" t="s">
        <v>51</v>
      </c>
      <c r="K24" s="26"/>
      <c r="L24"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298</v>
      </c>
      <c r="C4" s="25"/>
      <c r="D4" s="24" t="s">
        <v>5</v>
      </c>
      <c r="E4" s="26" t="s">
        <v>299</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282</v>
      </c>
      <c r="I5" s="26"/>
      <c r="J5" s="24" t="s">
        <v>15</v>
      </c>
      <c r="K5" s="26">
        <v>13896616611</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200000</v>
      </c>
      <c r="D8" s="33"/>
      <c r="E8" s="33">
        <v>160000</v>
      </c>
      <c r="F8" s="33"/>
      <c r="G8" s="33">
        <v>160000</v>
      </c>
      <c r="H8" s="33"/>
      <c r="I8" s="39">
        <f>IF(E8=0,0,G8/E8)</f>
        <v>1</v>
      </c>
      <c r="J8" s="39"/>
      <c r="K8" s="40">
        <v>10</v>
      </c>
      <c r="L8" s="40">
        <f>IF(E8=0,10,I8*K8)</f>
        <v>10</v>
      </c>
    </row>
    <row r="9" customFormat="true" ht="25" customHeight="true" spans="1:12">
      <c r="A9" s="32" t="s">
        <v>24</v>
      </c>
      <c r="B9" s="32"/>
      <c r="C9" s="33">
        <v>200000</v>
      </c>
      <c r="D9" s="33"/>
      <c r="E9" s="33">
        <v>160000</v>
      </c>
      <c r="F9" s="33"/>
      <c r="G9" s="33">
        <v>160000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300</v>
      </c>
      <c r="B12" s="35"/>
      <c r="C12" s="35"/>
      <c r="D12" s="35"/>
      <c r="E12" s="35" t="s">
        <v>300</v>
      </c>
      <c r="F12" s="35"/>
      <c r="G12" s="35"/>
      <c r="H12" s="35"/>
      <c r="I12" s="35" t="s">
        <v>301</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302</v>
      </c>
      <c r="B15" s="37" t="s">
        <v>303</v>
      </c>
      <c r="C15" s="37" t="s">
        <v>46</v>
      </c>
      <c r="D15" s="37">
        <v>54</v>
      </c>
      <c r="E15" s="37">
        <v>54</v>
      </c>
      <c r="F15" s="38">
        <v>0</v>
      </c>
      <c r="G15" s="38">
        <v>100</v>
      </c>
      <c r="H15" s="38">
        <v>20</v>
      </c>
      <c r="I15" s="38">
        <v>20</v>
      </c>
      <c r="J15" s="37" t="s">
        <v>47</v>
      </c>
      <c r="K15" s="26"/>
      <c r="L15" s="26"/>
    </row>
    <row r="16" customFormat="true" ht="27" customHeight="true" spans="1:12">
      <c r="A16" s="36" t="s">
        <v>111</v>
      </c>
      <c r="B16" s="37" t="s">
        <v>54</v>
      </c>
      <c r="C16" s="37" t="s">
        <v>55</v>
      </c>
      <c r="D16" s="37" t="s">
        <v>89</v>
      </c>
      <c r="E16" s="37" t="s">
        <v>89</v>
      </c>
      <c r="F16" s="38">
        <v>0</v>
      </c>
      <c r="G16" s="38">
        <v>100</v>
      </c>
      <c r="H16" s="38">
        <v>15</v>
      </c>
      <c r="I16" s="38">
        <v>15</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304</v>
      </c>
      <c r="B18" s="37" t="s">
        <v>54</v>
      </c>
      <c r="C18" s="37" t="s">
        <v>55</v>
      </c>
      <c r="D18" s="37" t="s">
        <v>56</v>
      </c>
      <c r="E18" s="37" t="s">
        <v>56</v>
      </c>
      <c r="F18" s="38">
        <v>0</v>
      </c>
      <c r="G18" s="38">
        <v>100</v>
      </c>
      <c r="H18" s="38">
        <v>10</v>
      </c>
      <c r="I18" s="38">
        <v>10</v>
      </c>
      <c r="J18" s="37" t="s">
        <v>51</v>
      </c>
      <c r="K18" s="26"/>
      <c r="L18" s="26"/>
    </row>
    <row r="19" customFormat="true" ht="27" customHeight="true" spans="1:12">
      <c r="A19" s="36" t="s">
        <v>304</v>
      </c>
      <c r="B19" s="37" t="s">
        <v>54</v>
      </c>
      <c r="C19" s="37" t="s">
        <v>55</v>
      </c>
      <c r="D19" s="37" t="s">
        <v>56</v>
      </c>
      <c r="E19" s="37" t="s">
        <v>56</v>
      </c>
      <c r="F19" s="37">
        <v>0</v>
      </c>
      <c r="G19" s="37">
        <v>100</v>
      </c>
      <c r="H19" s="38">
        <v>10</v>
      </c>
      <c r="I19" s="38">
        <v>10</v>
      </c>
      <c r="J19" s="37" t="s">
        <v>51</v>
      </c>
      <c r="K19" s="41"/>
      <c r="L19" s="41"/>
    </row>
    <row r="20" customFormat="true" ht="27" customHeight="true" spans="1:12">
      <c r="A20" s="36" t="s">
        <v>304</v>
      </c>
      <c r="B20" s="37" t="s">
        <v>54</v>
      </c>
      <c r="C20" s="37" t="s">
        <v>55</v>
      </c>
      <c r="D20" s="37" t="s">
        <v>56</v>
      </c>
      <c r="E20" s="37" t="s">
        <v>56</v>
      </c>
      <c r="F20" s="37">
        <v>0</v>
      </c>
      <c r="G20" s="37">
        <v>100</v>
      </c>
      <c r="H20" s="38">
        <v>10</v>
      </c>
      <c r="I20" s="38">
        <v>10</v>
      </c>
      <c r="J20" s="37" t="s">
        <v>51</v>
      </c>
      <c r="K20" s="41"/>
      <c r="L20" s="41"/>
    </row>
    <row r="21" customFormat="true" ht="27" customHeight="true" spans="1:12">
      <c r="A21" s="36" t="s">
        <v>92</v>
      </c>
      <c r="B21" s="37" t="s">
        <v>49</v>
      </c>
      <c r="C21" s="37" t="s">
        <v>46</v>
      </c>
      <c r="D21" s="37">
        <v>90</v>
      </c>
      <c r="E21" s="37">
        <v>90</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7"/>
  <sheetViews>
    <sheetView zoomScale="70" zoomScaleNormal="70" topLeftCell="A10" workbookViewId="0">
      <selection activeCell="M10"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305</v>
      </c>
      <c r="C4" s="25"/>
      <c r="D4" s="24" t="s">
        <v>5</v>
      </c>
      <c r="E4" s="26" t="s">
        <v>306</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161</v>
      </c>
      <c r="I5" s="26"/>
      <c r="J5" s="24" t="s">
        <v>15</v>
      </c>
      <c r="K5" s="26">
        <v>13896697888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6100000</v>
      </c>
      <c r="D8" s="33"/>
      <c r="E8" s="33">
        <v>1046729.57</v>
      </c>
      <c r="F8" s="33"/>
      <c r="G8" s="33">
        <v>1046729.57</v>
      </c>
      <c r="H8" s="33"/>
      <c r="I8" s="39">
        <f>IF(E8=0,0,G8/E8)</f>
        <v>1</v>
      </c>
      <c r="J8" s="39"/>
      <c r="K8" s="40">
        <v>10</v>
      </c>
      <c r="L8" s="40">
        <f>IF(E8=0,10,I8*K8)</f>
        <v>10</v>
      </c>
    </row>
    <row r="9" customFormat="true" ht="25" customHeight="true" spans="1:12">
      <c r="A9" s="32" t="s">
        <v>24</v>
      </c>
      <c r="B9" s="32"/>
      <c r="C9" s="33">
        <v>6100000</v>
      </c>
      <c r="D9" s="33"/>
      <c r="E9" s="33">
        <v>1046729.57</v>
      </c>
      <c r="F9" s="33"/>
      <c r="G9" s="33">
        <v>1046729.57</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307</v>
      </c>
      <c r="B12" s="35"/>
      <c r="C12" s="35"/>
      <c r="D12" s="35"/>
      <c r="E12" s="35" t="s">
        <v>307</v>
      </c>
      <c r="F12" s="35"/>
      <c r="G12" s="35"/>
      <c r="H12" s="35"/>
      <c r="I12" s="35" t="s">
        <v>308</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44" t="s">
        <v>309</v>
      </c>
      <c r="B15" s="37" t="s">
        <v>49</v>
      </c>
      <c r="C15" s="37" t="s">
        <v>46</v>
      </c>
      <c r="D15" s="37">
        <v>10</v>
      </c>
      <c r="E15" s="37">
        <v>10</v>
      </c>
      <c r="F15" s="38">
        <v>0</v>
      </c>
      <c r="G15" s="38">
        <v>100</v>
      </c>
      <c r="H15" s="38">
        <v>5</v>
      </c>
      <c r="I15" s="38">
        <v>5</v>
      </c>
      <c r="J15" s="37" t="s">
        <v>47</v>
      </c>
      <c r="K15" s="26"/>
      <c r="L15" s="26"/>
    </row>
    <row r="16" customFormat="true" ht="27" customHeight="true" spans="1:12">
      <c r="A16" s="44" t="s">
        <v>310</v>
      </c>
      <c r="B16" s="37" t="s">
        <v>45</v>
      </c>
      <c r="C16" s="37" t="s">
        <v>46</v>
      </c>
      <c r="D16" s="37">
        <v>15</v>
      </c>
      <c r="E16" s="37">
        <v>15</v>
      </c>
      <c r="F16" s="38">
        <v>0</v>
      </c>
      <c r="G16" s="38">
        <v>100</v>
      </c>
      <c r="H16" s="38">
        <v>5</v>
      </c>
      <c r="I16" s="38">
        <v>5</v>
      </c>
      <c r="J16" s="37" t="s">
        <v>47</v>
      </c>
      <c r="K16" s="26"/>
      <c r="L16" s="26"/>
    </row>
    <row r="17" customFormat="true" ht="27" customHeight="true" spans="1:12">
      <c r="A17" s="44" t="s">
        <v>311</v>
      </c>
      <c r="B17" s="37" t="s">
        <v>45</v>
      </c>
      <c r="C17" s="37" t="s">
        <v>46</v>
      </c>
      <c r="D17" s="37">
        <v>5</v>
      </c>
      <c r="E17" s="37">
        <v>5</v>
      </c>
      <c r="F17" s="38">
        <v>0</v>
      </c>
      <c r="G17" s="38">
        <v>100</v>
      </c>
      <c r="H17" s="38">
        <v>5</v>
      </c>
      <c r="I17" s="38">
        <v>5</v>
      </c>
      <c r="J17" s="37" t="s">
        <v>47</v>
      </c>
      <c r="K17" s="26"/>
      <c r="L17" s="26"/>
    </row>
    <row r="18" customFormat="true" ht="27" customHeight="true" spans="1:12">
      <c r="A18" s="44" t="s">
        <v>312</v>
      </c>
      <c r="B18" s="37" t="s">
        <v>67</v>
      </c>
      <c r="C18" s="37" t="s">
        <v>46</v>
      </c>
      <c r="D18" s="37">
        <v>500</v>
      </c>
      <c r="E18" s="37">
        <v>500</v>
      </c>
      <c r="F18" s="38">
        <v>0</v>
      </c>
      <c r="G18" s="38">
        <v>100</v>
      </c>
      <c r="H18" s="38">
        <v>5</v>
      </c>
      <c r="I18" s="38">
        <v>5</v>
      </c>
      <c r="J18" s="37" t="s">
        <v>47</v>
      </c>
      <c r="K18" s="26"/>
      <c r="L18" s="26"/>
    </row>
    <row r="19" customFormat="true" ht="27" customHeight="true" spans="1:12">
      <c r="A19" s="44" t="s">
        <v>313</v>
      </c>
      <c r="B19" s="37" t="s">
        <v>314</v>
      </c>
      <c r="C19" s="37" t="s">
        <v>46</v>
      </c>
      <c r="D19" s="37">
        <v>1.08</v>
      </c>
      <c r="E19" s="37">
        <v>1.08</v>
      </c>
      <c r="F19" s="38">
        <v>0</v>
      </c>
      <c r="G19" s="38">
        <v>100</v>
      </c>
      <c r="H19" s="38">
        <v>5</v>
      </c>
      <c r="I19" s="38">
        <v>5</v>
      </c>
      <c r="J19" s="37" t="s">
        <v>47</v>
      </c>
      <c r="K19" s="26"/>
      <c r="L19" s="26"/>
    </row>
    <row r="20" customFormat="true" ht="27" customHeight="true" spans="1:12">
      <c r="A20" s="44" t="s">
        <v>315</v>
      </c>
      <c r="B20" s="37" t="s">
        <v>67</v>
      </c>
      <c r="C20" s="37" t="s">
        <v>46</v>
      </c>
      <c r="D20" s="37">
        <v>3000</v>
      </c>
      <c r="E20" s="37">
        <v>3000</v>
      </c>
      <c r="F20" s="38">
        <v>0</v>
      </c>
      <c r="G20" s="38">
        <v>100</v>
      </c>
      <c r="H20" s="38">
        <v>5</v>
      </c>
      <c r="I20" s="38">
        <v>5</v>
      </c>
      <c r="J20" s="37" t="s">
        <v>47</v>
      </c>
      <c r="K20" s="26"/>
      <c r="L20" s="26"/>
    </row>
    <row r="21" customFormat="true" ht="27" customHeight="true" spans="1:12">
      <c r="A21" s="44" t="s">
        <v>316</v>
      </c>
      <c r="B21" s="37" t="s">
        <v>49</v>
      </c>
      <c r="C21" s="37" t="s">
        <v>46</v>
      </c>
      <c r="D21" s="37">
        <v>95</v>
      </c>
      <c r="E21" s="37">
        <v>95</v>
      </c>
      <c r="F21" s="38">
        <v>0</v>
      </c>
      <c r="G21" s="38">
        <v>100</v>
      </c>
      <c r="H21" s="38">
        <v>6</v>
      </c>
      <c r="I21" s="38">
        <v>6</v>
      </c>
      <c r="J21" s="37" t="s">
        <v>51</v>
      </c>
      <c r="K21" s="26"/>
      <c r="L21" s="26"/>
    </row>
    <row r="22" customFormat="true" ht="27" customHeight="true" spans="1:12">
      <c r="A22" s="44" t="s">
        <v>317</v>
      </c>
      <c r="B22" s="37" t="s">
        <v>49</v>
      </c>
      <c r="C22" s="37" t="s">
        <v>46</v>
      </c>
      <c r="D22" s="37">
        <v>95</v>
      </c>
      <c r="E22" s="37">
        <v>95</v>
      </c>
      <c r="F22" s="38">
        <v>0</v>
      </c>
      <c r="G22" s="38">
        <v>100</v>
      </c>
      <c r="H22" s="38">
        <v>7</v>
      </c>
      <c r="I22" s="38">
        <v>7</v>
      </c>
      <c r="J22" s="37" t="s">
        <v>51</v>
      </c>
      <c r="K22" s="26"/>
      <c r="L22" s="26"/>
    </row>
    <row r="23" customFormat="true" ht="27" customHeight="true" spans="1:12">
      <c r="A23" s="44" t="s">
        <v>318</v>
      </c>
      <c r="B23" s="37" t="s">
        <v>54</v>
      </c>
      <c r="C23" s="37" t="s">
        <v>55</v>
      </c>
      <c r="D23" s="37" t="s">
        <v>319</v>
      </c>
      <c r="E23" s="37" t="s">
        <v>319</v>
      </c>
      <c r="F23" s="38">
        <v>0</v>
      </c>
      <c r="G23" s="38">
        <v>100</v>
      </c>
      <c r="H23" s="38">
        <v>7</v>
      </c>
      <c r="I23" s="38">
        <v>7</v>
      </c>
      <c r="J23" s="37" t="s">
        <v>51</v>
      </c>
      <c r="K23" s="26"/>
      <c r="L23" s="26"/>
    </row>
    <row r="24" customFormat="true" ht="27" customHeight="true" spans="1:12">
      <c r="A24" s="44" t="s">
        <v>320</v>
      </c>
      <c r="B24" s="37" t="s">
        <v>49</v>
      </c>
      <c r="C24" s="37" t="s">
        <v>46</v>
      </c>
      <c r="D24" s="37">
        <v>15</v>
      </c>
      <c r="E24" s="37">
        <v>15</v>
      </c>
      <c r="F24" s="38">
        <v>0</v>
      </c>
      <c r="G24" s="38">
        <v>100</v>
      </c>
      <c r="H24" s="38">
        <v>10</v>
      </c>
      <c r="I24" s="38">
        <v>10</v>
      </c>
      <c r="J24" s="37" t="s">
        <v>51</v>
      </c>
      <c r="K24" s="26"/>
      <c r="L24" s="26"/>
    </row>
    <row r="25" customFormat="true" ht="27" customHeight="true" spans="1:12">
      <c r="A25" s="44" t="s">
        <v>321</v>
      </c>
      <c r="B25" s="37" t="s">
        <v>49</v>
      </c>
      <c r="C25" s="37" t="s">
        <v>322</v>
      </c>
      <c r="D25" s="37">
        <v>5</v>
      </c>
      <c r="E25" s="37">
        <v>5</v>
      </c>
      <c r="F25" s="38">
        <v>0</v>
      </c>
      <c r="G25" s="38">
        <v>100</v>
      </c>
      <c r="H25" s="38">
        <v>10</v>
      </c>
      <c r="I25" s="38">
        <v>10</v>
      </c>
      <c r="J25" s="37" t="s">
        <v>51</v>
      </c>
      <c r="K25" s="26"/>
      <c r="L25" s="26"/>
    </row>
    <row r="26" customFormat="true" ht="27" customHeight="true" spans="1:12">
      <c r="A26" s="44" t="s">
        <v>323</v>
      </c>
      <c r="B26" s="37" t="s">
        <v>54</v>
      </c>
      <c r="C26" s="37" t="s">
        <v>55</v>
      </c>
      <c r="D26" s="37" t="s">
        <v>148</v>
      </c>
      <c r="E26" s="37" t="s">
        <v>148</v>
      </c>
      <c r="F26" s="38">
        <v>0</v>
      </c>
      <c r="G26" s="38">
        <v>100</v>
      </c>
      <c r="H26" s="38">
        <v>10</v>
      </c>
      <c r="I26" s="38">
        <v>10</v>
      </c>
      <c r="J26" s="37" t="s">
        <v>51</v>
      </c>
      <c r="K26" s="26"/>
      <c r="L26" s="26"/>
    </row>
    <row r="27" customFormat="true" ht="27" customHeight="true" spans="1:12">
      <c r="A27" s="44" t="s">
        <v>92</v>
      </c>
      <c r="B27" s="37" t="s">
        <v>49</v>
      </c>
      <c r="C27" s="37" t="s">
        <v>46</v>
      </c>
      <c r="D27" s="37">
        <v>85</v>
      </c>
      <c r="E27" s="37">
        <v>85</v>
      </c>
      <c r="F27" s="38">
        <v>0</v>
      </c>
      <c r="G27" s="38">
        <v>100</v>
      </c>
      <c r="H27" s="38">
        <v>10</v>
      </c>
      <c r="I27" s="38">
        <v>10</v>
      </c>
      <c r="J27" s="37" t="s">
        <v>51</v>
      </c>
      <c r="K27" s="26"/>
      <c r="L27"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0"/>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78</v>
      </c>
      <c r="C4" s="25"/>
      <c r="D4" s="24" t="s">
        <v>5</v>
      </c>
      <c r="E4" s="26" t="s">
        <v>79</v>
      </c>
      <c r="F4" s="26"/>
      <c r="G4" s="24" t="s">
        <v>7</v>
      </c>
      <c r="H4" s="47">
        <v>100</v>
      </c>
      <c r="I4" s="47"/>
      <c r="J4" s="24" t="s">
        <v>8</v>
      </c>
      <c r="K4" s="26" t="s">
        <v>8</v>
      </c>
      <c r="L4" s="26"/>
    </row>
    <row r="5" customFormat="true" ht="25" customHeight="true" spans="1:12">
      <c r="A5" s="24" t="s">
        <v>9</v>
      </c>
      <c r="B5" s="26" t="s">
        <v>10</v>
      </c>
      <c r="C5" s="26"/>
      <c r="D5" s="24" t="s">
        <v>11</v>
      </c>
      <c r="E5" s="26" t="s">
        <v>12</v>
      </c>
      <c r="F5" s="26"/>
      <c r="G5" s="24" t="s">
        <v>13</v>
      </c>
      <c r="H5" s="26" t="s">
        <v>80</v>
      </c>
      <c r="I5" s="26"/>
      <c r="J5" s="24" t="s">
        <v>15</v>
      </c>
      <c r="K5" s="26">
        <v>15025673460</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230000</v>
      </c>
      <c r="D8" s="33"/>
      <c r="E8" s="33">
        <v>229998.7</v>
      </c>
      <c r="F8" s="33"/>
      <c r="G8" s="33">
        <v>229998.7</v>
      </c>
      <c r="H8" s="33"/>
      <c r="I8" s="39">
        <f>G8/E8</f>
        <v>1</v>
      </c>
      <c r="J8" s="39"/>
      <c r="K8" s="40">
        <v>10</v>
      </c>
      <c r="L8" s="40">
        <f>I8*K8</f>
        <v>10</v>
      </c>
    </row>
    <row r="9" customFormat="true" ht="25" customHeight="true" spans="1:12">
      <c r="A9" s="32" t="s">
        <v>24</v>
      </c>
      <c r="B9" s="32"/>
      <c r="C9" s="33">
        <v>230000</v>
      </c>
      <c r="D9" s="33"/>
      <c r="E9" s="33">
        <v>229998.7</v>
      </c>
      <c r="F9" s="33"/>
      <c r="G9" s="33">
        <v>229998.7</v>
      </c>
      <c r="H9" s="33"/>
      <c r="I9" s="39">
        <f>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81</v>
      </c>
      <c r="B12" s="35"/>
      <c r="C12" s="35"/>
      <c r="D12" s="35"/>
      <c r="E12" s="35" t="s">
        <v>81</v>
      </c>
      <c r="F12" s="35"/>
      <c r="G12" s="35"/>
      <c r="H12" s="35"/>
      <c r="I12" s="35" t="s">
        <v>82</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83</v>
      </c>
      <c r="B15" s="37" t="s">
        <v>84</v>
      </c>
      <c r="C15" s="37" t="s">
        <v>46</v>
      </c>
      <c r="D15" s="36">
        <v>0.4</v>
      </c>
      <c r="E15" s="36">
        <v>0.4</v>
      </c>
      <c r="F15" s="38">
        <v>0</v>
      </c>
      <c r="G15" s="38">
        <v>100</v>
      </c>
      <c r="H15" s="38">
        <v>20</v>
      </c>
      <c r="I15" s="38">
        <v>20</v>
      </c>
      <c r="J15" s="37" t="s">
        <v>47</v>
      </c>
      <c r="K15" s="26"/>
      <c r="L15" s="26"/>
    </row>
    <row r="16" customFormat="true" ht="27" customHeight="true" spans="1:12">
      <c r="A16" s="36" t="s">
        <v>85</v>
      </c>
      <c r="B16" s="37" t="s">
        <v>54</v>
      </c>
      <c r="C16" s="37" t="s">
        <v>55</v>
      </c>
      <c r="D16" s="36" t="s">
        <v>86</v>
      </c>
      <c r="E16" s="36" t="s">
        <v>86</v>
      </c>
      <c r="F16" s="38">
        <v>0</v>
      </c>
      <c r="G16" s="38">
        <v>100</v>
      </c>
      <c r="H16" s="38">
        <v>15</v>
      </c>
      <c r="I16" s="38">
        <v>15</v>
      </c>
      <c r="J16" s="37" t="s">
        <v>51</v>
      </c>
      <c r="K16" s="26"/>
      <c r="L16" s="26"/>
    </row>
    <row r="17" customFormat="true" ht="27" customHeight="true" spans="1:12">
      <c r="A17" s="36" t="s">
        <v>87</v>
      </c>
      <c r="B17" s="37" t="s">
        <v>54</v>
      </c>
      <c r="C17" s="37" t="s">
        <v>55</v>
      </c>
      <c r="D17" s="36" t="s">
        <v>88</v>
      </c>
      <c r="E17" s="36" t="s">
        <v>88</v>
      </c>
      <c r="F17" s="38">
        <v>0</v>
      </c>
      <c r="G17" s="38">
        <v>100</v>
      </c>
      <c r="H17" s="38">
        <v>15</v>
      </c>
      <c r="I17" s="38">
        <v>15</v>
      </c>
      <c r="J17" s="37" t="s">
        <v>51</v>
      </c>
      <c r="K17" s="26"/>
      <c r="L17" s="26"/>
    </row>
    <row r="18" customFormat="true" ht="27" customHeight="true" spans="1:12">
      <c r="A18" s="36" t="s">
        <v>71</v>
      </c>
      <c r="B18" s="37" t="s">
        <v>54</v>
      </c>
      <c r="C18" s="37" t="s">
        <v>55</v>
      </c>
      <c r="D18" s="36" t="s">
        <v>89</v>
      </c>
      <c r="E18" s="36" t="s">
        <v>89</v>
      </c>
      <c r="F18" s="38">
        <v>0</v>
      </c>
      <c r="G18" s="38">
        <v>100</v>
      </c>
      <c r="H18" s="38">
        <v>15</v>
      </c>
      <c r="I18" s="38">
        <v>15</v>
      </c>
      <c r="J18" s="37" t="s">
        <v>51</v>
      </c>
      <c r="K18" s="26"/>
      <c r="L18" s="26"/>
    </row>
    <row r="19" customFormat="true" ht="27" customHeight="true" spans="1:12">
      <c r="A19" s="36" t="s">
        <v>90</v>
      </c>
      <c r="B19" s="37" t="s">
        <v>54</v>
      </c>
      <c r="C19" s="37" t="s">
        <v>55</v>
      </c>
      <c r="D19" s="36" t="s">
        <v>91</v>
      </c>
      <c r="E19" s="36" t="s">
        <v>91</v>
      </c>
      <c r="F19" s="37">
        <v>0</v>
      </c>
      <c r="G19" s="37">
        <v>100</v>
      </c>
      <c r="H19" s="38">
        <v>15</v>
      </c>
      <c r="I19" s="38">
        <v>15</v>
      </c>
      <c r="J19" s="37" t="s">
        <v>51</v>
      </c>
      <c r="K19" s="41"/>
      <c r="L19" s="41"/>
    </row>
    <row r="20" customFormat="true" ht="27" customHeight="true" spans="1:12">
      <c r="A20" s="36" t="s">
        <v>92</v>
      </c>
      <c r="B20" s="37" t="s">
        <v>49</v>
      </c>
      <c r="C20" s="37" t="s">
        <v>46</v>
      </c>
      <c r="D20" s="36">
        <v>90</v>
      </c>
      <c r="E20" s="36">
        <v>90</v>
      </c>
      <c r="F20" s="37">
        <v>0</v>
      </c>
      <c r="G20" s="37">
        <v>100</v>
      </c>
      <c r="H20" s="38">
        <v>10</v>
      </c>
      <c r="I20" s="38">
        <v>10</v>
      </c>
      <c r="J20" s="37" t="s">
        <v>51</v>
      </c>
      <c r="K20" s="41"/>
      <c r="L20" s="41"/>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324</v>
      </c>
      <c r="C4" s="25"/>
      <c r="D4" s="24" t="s">
        <v>5</v>
      </c>
      <c r="E4" s="26" t="s">
        <v>325</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14</v>
      </c>
      <c r="I5" s="26"/>
      <c r="J5" s="24" t="s">
        <v>15</v>
      </c>
      <c r="K5" s="26">
        <v>13038356999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4029400</v>
      </c>
      <c r="F8" s="33"/>
      <c r="G8" s="33">
        <v>4029400</v>
      </c>
      <c r="H8" s="33"/>
      <c r="I8" s="39">
        <f>IF(E8=0,0,G8/E8)</f>
        <v>1</v>
      </c>
      <c r="J8" s="39"/>
      <c r="K8" s="40">
        <v>10</v>
      </c>
      <c r="L8" s="40">
        <f>IF(E8=0,10,I8*K8)</f>
        <v>10</v>
      </c>
    </row>
    <row r="9" customFormat="true" ht="25" customHeight="true" spans="1:12">
      <c r="A9" s="32" t="s">
        <v>24</v>
      </c>
      <c r="B9" s="32"/>
      <c r="C9" s="33">
        <v>0</v>
      </c>
      <c r="D9" s="33"/>
      <c r="E9" s="33">
        <v>4029400</v>
      </c>
      <c r="F9" s="33"/>
      <c r="G9" s="33">
        <v>4029400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326</v>
      </c>
      <c r="B12" s="35"/>
      <c r="C12" s="35"/>
      <c r="D12" s="35"/>
      <c r="E12" s="35" t="s">
        <v>326</v>
      </c>
      <c r="F12" s="35"/>
      <c r="G12" s="35"/>
      <c r="H12" s="35"/>
      <c r="I12" s="35" t="s">
        <v>326</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327</v>
      </c>
      <c r="B15" s="37" t="s">
        <v>67</v>
      </c>
      <c r="C15" s="37" t="s">
        <v>46</v>
      </c>
      <c r="D15" s="37">
        <v>1000</v>
      </c>
      <c r="E15" s="37">
        <v>1000</v>
      </c>
      <c r="F15" s="38">
        <v>0</v>
      </c>
      <c r="G15" s="38">
        <v>100</v>
      </c>
      <c r="H15" s="38">
        <v>20</v>
      </c>
      <c r="I15" s="38">
        <v>20</v>
      </c>
      <c r="J15" s="37" t="s">
        <v>47</v>
      </c>
      <c r="K15" s="26"/>
      <c r="L15" s="26"/>
    </row>
    <row r="16" customFormat="true" ht="27" customHeight="true" spans="1:12">
      <c r="A16" s="36" t="s">
        <v>328</v>
      </c>
      <c r="B16" s="37" t="s">
        <v>49</v>
      </c>
      <c r="C16" s="37" t="s">
        <v>46</v>
      </c>
      <c r="D16" s="37">
        <v>95</v>
      </c>
      <c r="E16" s="37">
        <v>95</v>
      </c>
      <c r="F16" s="38">
        <v>0</v>
      </c>
      <c r="G16" s="38">
        <v>100</v>
      </c>
      <c r="H16" s="38">
        <v>15</v>
      </c>
      <c r="I16" s="38">
        <v>15</v>
      </c>
      <c r="J16" s="37" t="s">
        <v>51</v>
      </c>
      <c r="K16" s="26"/>
      <c r="L16" s="26"/>
    </row>
    <row r="17" customFormat="true" ht="27" customHeight="true" spans="1:12">
      <c r="A17" s="36" t="s">
        <v>52</v>
      </c>
      <c r="B17" s="37" t="s">
        <v>49</v>
      </c>
      <c r="C17" s="37" t="s">
        <v>46</v>
      </c>
      <c r="D17" s="37">
        <v>85</v>
      </c>
      <c r="E17" s="37">
        <v>85</v>
      </c>
      <c r="F17" s="38">
        <v>0</v>
      </c>
      <c r="G17" s="38">
        <v>100</v>
      </c>
      <c r="H17" s="38">
        <v>15</v>
      </c>
      <c r="I17" s="38">
        <v>15</v>
      </c>
      <c r="J17" s="37" t="s">
        <v>51</v>
      </c>
      <c r="K17" s="26"/>
      <c r="L17" s="26"/>
    </row>
    <row r="18" customFormat="true" ht="27" customHeight="true" spans="1:12">
      <c r="A18" s="36" t="s">
        <v>329</v>
      </c>
      <c r="B18" s="37" t="s">
        <v>330</v>
      </c>
      <c r="C18" s="37" t="s">
        <v>46</v>
      </c>
      <c r="D18" s="37">
        <v>380</v>
      </c>
      <c r="E18" s="37">
        <v>380</v>
      </c>
      <c r="F18" s="37">
        <v>0</v>
      </c>
      <c r="G18" s="37">
        <v>100</v>
      </c>
      <c r="H18" s="38">
        <v>7</v>
      </c>
      <c r="I18" s="38">
        <v>7</v>
      </c>
      <c r="J18" s="37" t="s">
        <v>51</v>
      </c>
      <c r="K18" s="41"/>
      <c r="L18" s="41"/>
    </row>
    <row r="19" customFormat="true" ht="27" customHeight="true" spans="1:12">
      <c r="A19" s="36" t="s">
        <v>331</v>
      </c>
      <c r="B19" s="37" t="s">
        <v>54</v>
      </c>
      <c r="C19" s="37" t="s">
        <v>55</v>
      </c>
      <c r="D19" s="37" t="s">
        <v>76</v>
      </c>
      <c r="E19" s="37" t="s">
        <v>76</v>
      </c>
      <c r="F19" s="37">
        <v>0</v>
      </c>
      <c r="G19" s="37">
        <v>100</v>
      </c>
      <c r="H19" s="38">
        <v>7</v>
      </c>
      <c r="I19" s="38">
        <v>7</v>
      </c>
      <c r="J19" s="37" t="s">
        <v>51</v>
      </c>
      <c r="K19" s="41"/>
      <c r="L19" s="41"/>
    </row>
    <row r="20" customFormat="true" ht="27" customHeight="true" spans="1:12">
      <c r="A20" s="36" t="s">
        <v>332</v>
      </c>
      <c r="B20" s="37" t="s">
        <v>54</v>
      </c>
      <c r="C20" s="37" t="s">
        <v>55</v>
      </c>
      <c r="D20" s="37" t="s">
        <v>76</v>
      </c>
      <c r="E20" s="37" t="s">
        <v>76</v>
      </c>
      <c r="F20" s="38">
        <v>0</v>
      </c>
      <c r="G20" s="38">
        <v>100</v>
      </c>
      <c r="H20" s="38">
        <v>8</v>
      </c>
      <c r="I20" s="38">
        <v>8</v>
      </c>
      <c r="J20" s="37" t="s">
        <v>51</v>
      </c>
      <c r="K20" s="26"/>
      <c r="L20" s="26"/>
    </row>
    <row r="21" customFormat="true" ht="27" customHeight="true" spans="1:12">
      <c r="A21" s="36" t="s">
        <v>333</v>
      </c>
      <c r="B21" s="37" t="s">
        <v>54</v>
      </c>
      <c r="C21" s="37" t="s">
        <v>55</v>
      </c>
      <c r="D21" s="37" t="s">
        <v>76</v>
      </c>
      <c r="E21" s="37" t="s">
        <v>76</v>
      </c>
      <c r="F21" s="38">
        <v>0</v>
      </c>
      <c r="G21" s="38">
        <v>100</v>
      </c>
      <c r="H21" s="38">
        <v>8</v>
      </c>
      <c r="I21" s="38">
        <v>8</v>
      </c>
      <c r="J21" s="37" t="s">
        <v>51</v>
      </c>
      <c r="K21" s="26"/>
      <c r="L21" s="26"/>
    </row>
    <row r="22" customFormat="true" ht="27" customHeight="true" spans="1:12">
      <c r="A22" s="36" t="s">
        <v>334</v>
      </c>
      <c r="B22" s="37" t="s">
        <v>49</v>
      </c>
      <c r="C22" s="37" t="s">
        <v>46</v>
      </c>
      <c r="D22" s="37">
        <v>85</v>
      </c>
      <c r="E22" s="37">
        <v>85</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1"/>
  <sheetViews>
    <sheetView zoomScale="70" zoomScaleNormal="70" topLeftCell="A7" workbookViewId="0">
      <selection activeCell="M7"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335</v>
      </c>
      <c r="C4" s="25"/>
      <c r="D4" s="24" t="s">
        <v>5</v>
      </c>
      <c r="E4" s="26" t="s">
        <v>336</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282</v>
      </c>
      <c r="I5" s="26"/>
      <c r="J5" s="24" t="s">
        <v>15</v>
      </c>
      <c r="K5" s="26">
        <v>13896616611</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540000</v>
      </c>
      <c r="D8" s="33"/>
      <c r="E8" s="33">
        <v>0</v>
      </c>
      <c r="F8" s="33"/>
      <c r="G8" s="33">
        <v>0</v>
      </c>
      <c r="H8" s="33"/>
      <c r="I8" s="39">
        <f>IF(E8=0,0,G8/E8)</f>
        <v>0</v>
      </c>
      <c r="J8" s="39"/>
      <c r="K8" s="40">
        <v>10</v>
      </c>
      <c r="L8" s="40">
        <f>IF(E8=0,10,I8*K8)</f>
        <v>10</v>
      </c>
    </row>
    <row r="9" customFormat="true" ht="25" customHeight="true" spans="1:12">
      <c r="A9" s="32" t="s">
        <v>24</v>
      </c>
      <c r="B9" s="32"/>
      <c r="C9" s="33">
        <v>540000</v>
      </c>
      <c r="D9" s="33"/>
      <c r="E9" s="33">
        <v>0</v>
      </c>
      <c r="F9" s="33"/>
      <c r="G9" s="33">
        <v>0</v>
      </c>
      <c r="H9" s="33"/>
      <c r="I9" s="39">
        <f>IF(E9=0,0,G9/E9)</f>
        <v>0</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337</v>
      </c>
      <c r="B12" s="35"/>
      <c r="C12" s="35"/>
      <c r="D12" s="35"/>
      <c r="E12" s="35" t="s">
        <v>337</v>
      </c>
      <c r="F12" s="35"/>
      <c r="G12" s="35"/>
      <c r="H12" s="35"/>
      <c r="I12" s="35" t="s">
        <v>337</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338</v>
      </c>
      <c r="B15" s="37" t="s">
        <v>272</v>
      </c>
      <c r="C15" s="37" t="s">
        <v>50</v>
      </c>
      <c r="D15" s="37">
        <v>1</v>
      </c>
      <c r="E15" s="37">
        <v>1</v>
      </c>
      <c r="F15" s="38">
        <v>0</v>
      </c>
      <c r="G15" s="38">
        <v>100</v>
      </c>
      <c r="H15" s="38">
        <v>20</v>
      </c>
      <c r="I15" s="38">
        <v>20</v>
      </c>
      <c r="J15" s="37" t="s">
        <v>47</v>
      </c>
      <c r="K15" s="26"/>
      <c r="L15" s="26"/>
    </row>
    <row r="16" customFormat="true" ht="27" customHeight="true" spans="1:12">
      <c r="A16" s="36" t="s">
        <v>173</v>
      </c>
      <c r="B16" s="37" t="s">
        <v>49</v>
      </c>
      <c r="C16" s="37" t="s">
        <v>50</v>
      </c>
      <c r="D16" s="37">
        <v>100</v>
      </c>
      <c r="E16" s="37">
        <v>100</v>
      </c>
      <c r="F16" s="38">
        <v>0</v>
      </c>
      <c r="G16" s="38">
        <v>100</v>
      </c>
      <c r="H16" s="38">
        <v>15</v>
      </c>
      <c r="I16" s="38">
        <v>15</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339</v>
      </c>
      <c r="B18" s="37" t="s">
        <v>72</v>
      </c>
      <c r="C18" s="37" t="s">
        <v>50</v>
      </c>
      <c r="D18" s="37">
        <v>0</v>
      </c>
      <c r="E18" s="37">
        <v>0</v>
      </c>
      <c r="F18" s="37">
        <v>0</v>
      </c>
      <c r="G18" s="37">
        <v>100</v>
      </c>
      <c r="H18" s="38">
        <v>10</v>
      </c>
      <c r="I18" s="38">
        <v>10</v>
      </c>
      <c r="J18" s="37" t="s">
        <v>51</v>
      </c>
      <c r="K18" s="41"/>
      <c r="L18" s="41"/>
    </row>
    <row r="19" customFormat="true" ht="27" customHeight="true" spans="1:12">
      <c r="A19" s="36" t="s">
        <v>340</v>
      </c>
      <c r="B19" s="37" t="s">
        <v>54</v>
      </c>
      <c r="C19" s="37" t="s">
        <v>55</v>
      </c>
      <c r="D19" s="37" t="s">
        <v>341</v>
      </c>
      <c r="E19" s="37" t="s">
        <v>341</v>
      </c>
      <c r="F19" s="38">
        <v>0</v>
      </c>
      <c r="G19" s="38">
        <v>100</v>
      </c>
      <c r="H19" s="38">
        <v>10</v>
      </c>
      <c r="I19" s="38">
        <v>10</v>
      </c>
      <c r="J19" s="37" t="s">
        <v>51</v>
      </c>
      <c r="K19" s="26"/>
      <c r="L19" s="26"/>
    </row>
    <row r="20" customFormat="true" ht="27" customHeight="true" spans="1:12">
      <c r="A20" s="36" t="s">
        <v>342</v>
      </c>
      <c r="B20" s="37" t="s">
        <v>54</v>
      </c>
      <c r="C20" s="37" t="s">
        <v>55</v>
      </c>
      <c r="D20" s="37" t="s">
        <v>341</v>
      </c>
      <c r="E20" s="37" t="s">
        <v>341</v>
      </c>
      <c r="F20" s="38">
        <v>0</v>
      </c>
      <c r="G20" s="38">
        <v>100</v>
      </c>
      <c r="H20" s="38">
        <v>10</v>
      </c>
      <c r="I20" s="38">
        <v>10</v>
      </c>
      <c r="J20" s="37" t="s">
        <v>51</v>
      </c>
      <c r="K20" s="26"/>
      <c r="L20" s="26"/>
    </row>
    <row r="21" customFormat="true" ht="27" customHeight="true" spans="1:12">
      <c r="A21" s="36" t="s">
        <v>92</v>
      </c>
      <c r="B21" s="37" t="s">
        <v>49</v>
      </c>
      <c r="C21" s="37" t="s">
        <v>46</v>
      </c>
      <c r="D21" s="37">
        <v>90</v>
      </c>
      <c r="E21" s="37">
        <v>90</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2"/>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343</v>
      </c>
      <c r="C4" s="25"/>
      <c r="D4" s="24" t="s">
        <v>5</v>
      </c>
      <c r="E4" s="26" t="s">
        <v>344</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80</v>
      </c>
      <c r="I5" s="26"/>
      <c r="J5" s="24" t="s">
        <v>15</v>
      </c>
      <c r="K5" s="26">
        <v>15025673460</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1000000</v>
      </c>
      <c r="D8" s="33"/>
      <c r="E8" s="33">
        <v>0</v>
      </c>
      <c r="F8" s="33"/>
      <c r="G8" s="33">
        <v>0</v>
      </c>
      <c r="H8" s="33"/>
      <c r="I8" s="39">
        <f>IF(E8=0,0,G8/E8)</f>
        <v>0</v>
      </c>
      <c r="J8" s="39"/>
      <c r="K8" s="40">
        <v>10</v>
      </c>
      <c r="L8" s="40">
        <f>IF(E8=0,10,I8*K8)</f>
        <v>10</v>
      </c>
    </row>
    <row r="9" customFormat="true" ht="25" customHeight="true" spans="1:12">
      <c r="A9" s="32" t="s">
        <v>24</v>
      </c>
      <c r="B9" s="32"/>
      <c r="C9" s="33">
        <v>1000000</v>
      </c>
      <c r="D9" s="33"/>
      <c r="E9" s="33">
        <v>0</v>
      </c>
      <c r="F9" s="33"/>
      <c r="G9" s="33">
        <v>0</v>
      </c>
      <c r="H9" s="33"/>
      <c r="I9" s="39">
        <f>IF(E9=0,0,G9/E9)</f>
        <v>0</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345</v>
      </c>
      <c r="B12" s="35"/>
      <c r="C12" s="35"/>
      <c r="D12" s="35"/>
      <c r="E12" s="35" t="s">
        <v>345</v>
      </c>
      <c r="F12" s="35"/>
      <c r="G12" s="35"/>
      <c r="H12" s="35"/>
      <c r="I12" s="35" t="s">
        <v>345</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346</v>
      </c>
      <c r="B15" s="37" t="s">
        <v>67</v>
      </c>
      <c r="C15" s="37" t="s">
        <v>46</v>
      </c>
      <c r="D15" s="37">
        <v>5000</v>
      </c>
      <c r="E15" s="37">
        <v>5000</v>
      </c>
      <c r="F15" s="38">
        <v>0</v>
      </c>
      <c r="G15" s="38">
        <v>100</v>
      </c>
      <c r="H15" s="38">
        <v>20</v>
      </c>
      <c r="I15" s="38">
        <v>20</v>
      </c>
      <c r="J15" s="37" t="s">
        <v>47</v>
      </c>
      <c r="K15" s="26"/>
      <c r="L15" s="26"/>
    </row>
    <row r="16" customFormat="true" ht="27" customHeight="true" spans="1:12">
      <c r="A16" s="36" t="s">
        <v>347</v>
      </c>
      <c r="B16" s="37" t="s">
        <v>348</v>
      </c>
      <c r="C16" s="37" t="s">
        <v>46</v>
      </c>
      <c r="D16" s="37">
        <v>0.2</v>
      </c>
      <c r="E16" s="37">
        <v>0.2</v>
      </c>
      <c r="F16" s="38">
        <v>0</v>
      </c>
      <c r="G16" s="38">
        <v>100</v>
      </c>
      <c r="H16" s="38">
        <v>15</v>
      </c>
      <c r="I16" s="38">
        <v>15</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349</v>
      </c>
      <c r="B18" s="37" t="s">
        <v>49</v>
      </c>
      <c r="C18" s="37" t="s">
        <v>46</v>
      </c>
      <c r="D18" s="37">
        <v>5</v>
      </c>
      <c r="E18" s="37">
        <v>5</v>
      </c>
      <c r="F18" s="37">
        <v>0</v>
      </c>
      <c r="G18" s="37">
        <v>100</v>
      </c>
      <c r="H18" s="38">
        <v>7</v>
      </c>
      <c r="I18" s="38">
        <v>7</v>
      </c>
      <c r="J18" s="37" t="s">
        <v>51</v>
      </c>
      <c r="K18" s="41"/>
      <c r="L18" s="41"/>
    </row>
    <row r="19" customFormat="true" ht="27" customHeight="true" spans="1:12">
      <c r="A19" s="36" t="s">
        <v>350</v>
      </c>
      <c r="B19" s="37" t="s">
        <v>54</v>
      </c>
      <c r="C19" s="37" t="s">
        <v>55</v>
      </c>
      <c r="D19" s="37" t="s">
        <v>56</v>
      </c>
      <c r="E19" s="37" t="s">
        <v>56</v>
      </c>
      <c r="F19" s="37">
        <v>0</v>
      </c>
      <c r="G19" s="37">
        <v>100</v>
      </c>
      <c r="H19" s="38">
        <v>7</v>
      </c>
      <c r="I19" s="38">
        <v>7</v>
      </c>
      <c r="J19" s="37" t="s">
        <v>51</v>
      </c>
      <c r="K19" s="41"/>
      <c r="L19" s="41"/>
    </row>
    <row r="20" customFormat="true" ht="27" customHeight="true" spans="1:12">
      <c r="A20" s="36" t="s">
        <v>351</v>
      </c>
      <c r="B20" s="37" t="s">
        <v>54</v>
      </c>
      <c r="C20" s="37" t="s">
        <v>55</v>
      </c>
      <c r="D20" s="37" t="s">
        <v>56</v>
      </c>
      <c r="E20" s="37" t="s">
        <v>56</v>
      </c>
      <c r="F20" s="38">
        <v>0</v>
      </c>
      <c r="G20" s="38">
        <v>100</v>
      </c>
      <c r="H20" s="38">
        <v>8</v>
      </c>
      <c r="I20" s="38">
        <v>8</v>
      </c>
      <c r="J20" s="37" t="s">
        <v>51</v>
      </c>
      <c r="K20" s="26"/>
      <c r="L20" s="26"/>
    </row>
    <row r="21" customFormat="true" ht="27" customHeight="true" spans="1:12">
      <c r="A21" s="36" t="s">
        <v>352</v>
      </c>
      <c r="B21" s="37" t="s">
        <v>54</v>
      </c>
      <c r="C21" s="37" t="s">
        <v>55</v>
      </c>
      <c r="D21" s="37" t="s">
        <v>236</v>
      </c>
      <c r="E21" s="37" t="s">
        <v>236</v>
      </c>
      <c r="F21" s="38">
        <v>0</v>
      </c>
      <c r="G21" s="38">
        <v>100</v>
      </c>
      <c r="H21" s="38">
        <v>8</v>
      </c>
      <c r="I21" s="38">
        <v>8</v>
      </c>
      <c r="J21" s="37" t="s">
        <v>51</v>
      </c>
      <c r="K21" s="26"/>
      <c r="L21" s="26"/>
    </row>
    <row r="22" customFormat="true" ht="27" customHeight="true" spans="1:12">
      <c r="A22" s="36" t="s">
        <v>92</v>
      </c>
      <c r="B22" s="37" t="s">
        <v>49</v>
      </c>
      <c r="C22" s="37" t="s">
        <v>46</v>
      </c>
      <c r="D22" s="37">
        <v>80</v>
      </c>
      <c r="E22" s="37">
        <v>80</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353</v>
      </c>
      <c r="C4" s="25"/>
      <c r="D4" s="24" t="s">
        <v>5</v>
      </c>
      <c r="E4" s="26" t="s">
        <v>354</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14</v>
      </c>
      <c r="I5" s="26"/>
      <c r="J5" s="24" t="s">
        <v>15</v>
      </c>
      <c r="K5" s="26">
        <v>13038356999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25330000</v>
      </c>
      <c r="D8" s="33"/>
      <c r="E8" s="33">
        <v>8155000</v>
      </c>
      <c r="F8" s="33"/>
      <c r="G8" s="33">
        <v>8155000</v>
      </c>
      <c r="H8" s="33"/>
      <c r="I8" s="39">
        <f>IF(E8=0,0,G8/E8)</f>
        <v>1</v>
      </c>
      <c r="J8" s="39"/>
      <c r="K8" s="40">
        <v>10</v>
      </c>
      <c r="L8" s="40">
        <f>IF(E8=0,10,I8*K8)</f>
        <v>10</v>
      </c>
    </row>
    <row r="9" customFormat="true" ht="25" customHeight="true" spans="1:12">
      <c r="A9" s="32" t="s">
        <v>24</v>
      </c>
      <c r="B9" s="32"/>
      <c r="C9" s="33">
        <v>25330000</v>
      </c>
      <c r="D9" s="33"/>
      <c r="E9" s="33">
        <v>8155000</v>
      </c>
      <c r="F9" s="33"/>
      <c r="G9" s="33">
        <v>8155000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355</v>
      </c>
      <c r="B12" s="35"/>
      <c r="C12" s="35"/>
      <c r="D12" s="35"/>
      <c r="E12" s="35" t="s">
        <v>355</v>
      </c>
      <c r="F12" s="35"/>
      <c r="G12" s="35"/>
      <c r="H12" s="35"/>
      <c r="I12" s="35" t="s">
        <v>355</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356</v>
      </c>
      <c r="B15" s="37" t="s">
        <v>314</v>
      </c>
      <c r="C15" s="37" t="s">
        <v>46</v>
      </c>
      <c r="D15" s="37">
        <v>2.7</v>
      </c>
      <c r="E15" s="37">
        <v>2.7</v>
      </c>
      <c r="F15" s="38">
        <v>0</v>
      </c>
      <c r="G15" s="38">
        <v>100</v>
      </c>
      <c r="H15" s="38">
        <v>20</v>
      </c>
      <c r="I15" s="38">
        <v>20</v>
      </c>
      <c r="J15" s="37" t="s">
        <v>47</v>
      </c>
      <c r="K15" s="26"/>
      <c r="L15" s="26"/>
    </row>
    <row r="16" customFormat="true" ht="27" customHeight="true" spans="1:12">
      <c r="A16" s="36" t="s">
        <v>328</v>
      </c>
      <c r="B16" s="37" t="s">
        <v>49</v>
      </c>
      <c r="C16" s="37" t="s">
        <v>46</v>
      </c>
      <c r="D16" s="37">
        <v>95</v>
      </c>
      <c r="E16" s="37">
        <v>95</v>
      </c>
      <c r="F16" s="38">
        <v>0</v>
      </c>
      <c r="G16" s="38">
        <v>100</v>
      </c>
      <c r="H16" s="38">
        <v>15</v>
      </c>
      <c r="I16" s="38">
        <v>15</v>
      </c>
      <c r="J16" s="37" t="s">
        <v>51</v>
      </c>
      <c r="K16" s="26"/>
      <c r="L16" s="26"/>
    </row>
    <row r="17" customFormat="true" ht="27" customHeight="true" spans="1:12">
      <c r="A17" s="36" t="s">
        <v>357</v>
      </c>
      <c r="B17" s="37" t="s">
        <v>358</v>
      </c>
      <c r="C17" s="37" t="s">
        <v>322</v>
      </c>
      <c r="D17" s="37">
        <v>2</v>
      </c>
      <c r="E17" s="37">
        <v>1</v>
      </c>
      <c r="F17" s="38">
        <v>0</v>
      </c>
      <c r="G17" s="38">
        <v>100</v>
      </c>
      <c r="H17" s="38">
        <v>15</v>
      </c>
      <c r="I17" s="38">
        <v>15</v>
      </c>
      <c r="J17" s="37" t="s">
        <v>51</v>
      </c>
      <c r="K17" s="26"/>
      <c r="L17" s="26"/>
    </row>
    <row r="18" customFormat="true" ht="27" customHeight="true" spans="1:12">
      <c r="A18" s="36" t="s">
        <v>359</v>
      </c>
      <c r="B18" s="37" t="s">
        <v>49</v>
      </c>
      <c r="C18" s="37" t="s">
        <v>46</v>
      </c>
      <c r="D18" s="37">
        <v>90</v>
      </c>
      <c r="E18" s="37">
        <v>90</v>
      </c>
      <c r="F18" s="37">
        <v>0</v>
      </c>
      <c r="G18" s="37">
        <v>100</v>
      </c>
      <c r="H18" s="38">
        <v>7</v>
      </c>
      <c r="I18" s="38">
        <v>7</v>
      </c>
      <c r="J18" s="37" t="s">
        <v>51</v>
      </c>
      <c r="K18" s="41"/>
      <c r="L18" s="41"/>
    </row>
    <row r="19" customFormat="true" ht="27" customHeight="true" spans="1:12">
      <c r="A19" s="36" t="s">
        <v>360</v>
      </c>
      <c r="B19" s="37" t="s">
        <v>54</v>
      </c>
      <c r="C19" s="37" t="s">
        <v>55</v>
      </c>
      <c r="D19" s="37" t="s">
        <v>158</v>
      </c>
      <c r="E19" s="37" t="s">
        <v>158</v>
      </c>
      <c r="F19" s="38">
        <v>0</v>
      </c>
      <c r="G19" s="38">
        <v>100</v>
      </c>
      <c r="H19" s="38">
        <v>7</v>
      </c>
      <c r="I19" s="38">
        <v>7</v>
      </c>
      <c r="J19" s="37" t="s">
        <v>51</v>
      </c>
      <c r="K19" s="26"/>
      <c r="L19" s="26"/>
    </row>
    <row r="20" customFormat="true" ht="27" customHeight="true" spans="1:12">
      <c r="A20" s="36" t="s">
        <v>361</v>
      </c>
      <c r="B20" s="37" t="s">
        <v>54</v>
      </c>
      <c r="C20" s="37" t="s">
        <v>55</v>
      </c>
      <c r="D20" s="37" t="s">
        <v>158</v>
      </c>
      <c r="E20" s="37" t="s">
        <v>158</v>
      </c>
      <c r="F20" s="38">
        <v>0</v>
      </c>
      <c r="G20" s="38">
        <v>100</v>
      </c>
      <c r="H20" s="38">
        <v>8</v>
      </c>
      <c r="I20" s="38">
        <v>8</v>
      </c>
      <c r="J20" s="37" t="s">
        <v>51</v>
      </c>
      <c r="K20" s="26"/>
      <c r="L20" s="26"/>
    </row>
    <row r="21" customFormat="true" ht="27" customHeight="true" spans="1:12">
      <c r="A21" s="36" t="s">
        <v>362</v>
      </c>
      <c r="B21" s="37" t="s">
        <v>54</v>
      </c>
      <c r="C21" s="37" t="s">
        <v>55</v>
      </c>
      <c r="D21" s="37" t="s">
        <v>158</v>
      </c>
      <c r="E21" s="37" t="s">
        <v>158</v>
      </c>
      <c r="F21" s="38">
        <v>0</v>
      </c>
      <c r="G21" s="38">
        <v>100</v>
      </c>
      <c r="H21" s="38">
        <v>8</v>
      </c>
      <c r="I21" s="38">
        <v>8</v>
      </c>
      <c r="J21" s="37" t="s">
        <v>51</v>
      </c>
      <c r="K21" s="26"/>
      <c r="L21" s="26"/>
    </row>
    <row r="22" customFormat="true" ht="27" customHeight="true" spans="1:12">
      <c r="A22" s="36" t="s">
        <v>334</v>
      </c>
      <c r="B22" s="37" t="s">
        <v>49</v>
      </c>
      <c r="C22" s="37" t="s">
        <v>46</v>
      </c>
      <c r="D22" s="37">
        <v>90</v>
      </c>
      <c r="E22" s="37">
        <v>90</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363</v>
      </c>
      <c r="C4" s="25"/>
      <c r="D4" s="24" t="s">
        <v>5</v>
      </c>
      <c r="E4" s="26" t="s">
        <v>364</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14</v>
      </c>
      <c r="I5" s="26"/>
      <c r="J5" s="24" t="s">
        <v>15</v>
      </c>
      <c r="K5" s="26">
        <v>13038356999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5894668</v>
      </c>
      <c r="F8" s="33"/>
      <c r="G8" s="33">
        <v>5894668</v>
      </c>
      <c r="H8" s="33"/>
      <c r="I8" s="39">
        <f>IF(E8=0,0,G8/E8)</f>
        <v>1</v>
      </c>
      <c r="J8" s="39"/>
      <c r="K8" s="40">
        <v>10</v>
      </c>
      <c r="L8" s="40">
        <f>IF(E8=0,10,I8*K8)</f>
        <v>10</v>
      </c>
    </row>
    <row r="9" customFormat="true" ht="25" customHeight="true" spans="1:12">
      <c r="A9" s="32" t="s">
        <v>24</v>
      </c>
      <c r="B9" s="32"/>
      <c r="C9" s="33">
        <v>0</v>
      </c>
      <c r="D9" s="33"/>
      <c r="E9" s="33">
        <v>5894668</v>
      </c>
      <c r="F9" s="33"/>
      <c r="G9" s="33">
        <v>5894668</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365</v>
      </c>
      <c r="B12" s="35"/>
      <c r="C12" s="35"/>
      <c r="D12" s="35"/>
      <c r="E12" s="35" t="s">
        <v>365</v>
      </c>
      <c r="F12" s="35"/>
      <c r="G12" s="35"/>
      <c r="H12" s="35"/>
      <c r="I12" s="35" t="s">
        <v>365</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356</v>
      </c>
      <c r="B15" s="37" t="s">
        <v>314</v>
      </c>
      <c r="C15" s="37" t="s">
        <v>46</v>
      </c>
      <c r="D15" s="37">
        <v>2.7</v>
      </c>
      <c r="E15" s="37">
        <v>2.7</v>
      </c>
      <c r="F15" s="38">
        <v>0</v>
      </c>
      <c r="G15" s="38">
        <v>100</v>
      </c>
      <c r="H15" s="38">
        <v>20</v>
      </c>
      <c r="I15" s="38">
        <v>20</v>
      </c>
      <c r="J15" s="37" t="s">
        <v>47</v>
      </c>
      <c r="K15" s="26"/>
      <c r="L15" s="26"/>
    </row>
    <row r="16" customFormat="true" ht="27" customHeight="true" spans="1:12">
      <c r="A16" s="36" t="s">
        <v>328</v>
      </c>
      <c r="B16" s="37" t="s">
        <v>49</v>
      </c>
      <c r="C16" s="37" t="s">
        <v>46</v>
      </c>
      <c r="D16" s="37">
        <v>95</v>
      </c>
      <c r="E16" s="37">
        <v>95</v>
      </c>
      <c r="F16" s="38">
        <v>0</v>
      </c>
      <c r="G16" s="38">
        <v>100</v>
      </c>
      <c r="H16" s="38">
        <v>15</v>
      </c>
      <c r="I16" s="38">
        <v>15</v>
      </c>
      <c r="J16" s="37" t="s">
        <v>51</v>
      </c>
      <c r="K16" s="26"/>
      <c r="L16" s="26"/>
    </row>
    <row r="17" customFormat="true" ht="27" customHeight="true" spans="1:12">
      <c r="A17" s="36" t="s">
        <v>357</v>
      </c>
      <c r="B17" s="37" t="s">
        <v>358</v>
      </c>
      <c r="C17" s="37" t="s">
        <v>322</v>
      </c>
      <c r="D17" s="37">
        <v>2</v>
      </c>
      <c r="E17" s="37">
        <v>1</v>
      </c>
      <c r="F17" s="38">
        <v>0</v>
      </c>
      <c r="G17" s="38">
        <v>100</v>
      </c>
      <c r="H17" s="38">
        <v>15</v>
      </c>
      <c r="I17" s="38">
        <v>15</v>
      </c>
      <c r="J17" s="37" t="s">
        <v>51</v>
      </c>
      <c r="K17" s="26"/>
      <c r="L17" s="26"/>
    </row>
    <row r="18" customFormat="true" ht="27" customHeight="true" spans="1:12">
      <c r="A18" s="36" t="s">
        <v>359</v>
      </c>
      <c r="B18" s="37" t="s">
        <v>49</v>
      </c>
      <c r="C18" s="37" t="s">
        <v>46</v>
      </c>
      <c r="D18" s="37">
        <v>90</v>
      </c>
      <c r="E18" s="37">
        <v>90</v>
      </c>
      <c r="F18" s="37">
        <v>0</v>
      </c>
      <c r="G18" s="37">
        <v>100</v>
      </c>
      <c r="H18" s="38">
        <v>7</v>
      </c>
      <c r="I18" s="38">
        <v>7</v>
      </c>
      <c r="J18" s="37" t="s">
        <v>51</v>
      </c>
      <c r="K18" s="41"/>
      <c r="L18" s="41"/>
    </row>
    <row r="19" customFormat="true" ht="27" customHeight="true" spans="1:12">
      <c r="A19" s="36" t="s">
        <v>360</v>
      </c>
      <c r="B19" s="37" t="s">
        <v>54</v>
      </c>
      <c r="C19" s="37" t="s">
        <v>55</v>
      </c>
      <c r="D19" s="37" t="s">
        <v>158</v>
      </c>
      <c r="E19" s="37" t="s">
        <v>158</v>
      </c>
      <c r="F19" s="38">
        <v>0</v>
      </c>
      <c r="G19" s="38">
        <v>100</v>
      </c>
      <c r="H19" s="38">
        <v>7</v>
      </c>
      <c r="I19" s="38">
        <v>7</v>
      </c>
      <c r="J19" s="37" t="s">
        <v>51</v>
      </c>
      <c r="K19" s="26"/>
      <c r="L19" s="26"/>
    </row>
    <row r="20" customFormat="true" ht="27" customHeight="true" spans="1:12">
      <c r="A20" s="36" t="s">
        <v>361</v>
      </c>
      <c r="B20" s="37" t="s">
        <v>54</v>
      </c>
      <c r="C20" s="37" t="s">
        <v>55</v>
      </c>
      <c r="D20" s="37" t="s">
        <v>158</v>
      </c>
      <c r="E20" s="37" t="s">
        <v>158</v>
      </c>
      <c r="F20" s="38">
        <v>0</v>
      </c>
      <c r="G20" s="38">
        <v>100</v>
      </c>
      <c r="H20" s="38">
        <v>8</v>
      </c>
      <c r="I20" s="38">
        <v>8</v>
      </c>
      <c r="J20" s="37" t="s">
        <v>51</v>
      </c>
      <c r="K20" s="26"/>
      <c r="L20" s="26"/>
    </row>
    <row r="21" customFormat="true" ht="27" customHeight="true" spans="1:12">
      <c r="A21" s="36" t="s">
        <v>362</v>
      </c>
      <c r="B21" s="37" t="s">
        <v>54</v>
      </c>
      <c r="C21" s="37" t="s">
        <v>55</v>
      </c>
      <c r="D21" s="37" t="s">
        <v>158</v>
      </c>
      <c r="E21" s="37" t="s">
        <v>158</v>
      </c>
      <c r="F21" s="38">
        <v>0</v>
      </c>
      <c r="G21" s="38">
        <v>100</v>
      </c>
      <c r="H21" s="38">
        <v>8</v>
      </c>
      <c r="I21" s="38">
        <v>8</v>
      </c>
      <c r="J21" s="37" t="s">
        <v>51</v>
      </c>
      <c r="K21" s="26"/>
      <c r="L21" s="26"/>
    </row>
    <row r="22" customFormat="true" ht="27" customHeight="true" spans="1:12">
      <c r="A22" s="36" t="s">
        <v>334</v>
      </c>
      <c r="B22" s="37" t="s">
        <v>49</v>
      </c>
      <c r="C22" s="37" t="s">
        <v>46</v>
      </c>
      <c r="D22" s="37">
        <v>90</v>
      </c>
      <c r="E22" s="37">
        <v>90</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366</v>
      </c>
      <c r="C4" s="25"/>
      <c r="D4" s="24" t="s">
        <v>5</v>
      </c>
      <c r="E4" s="26" t="s">
        <v>367</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14</v>
      </c>
      <c r="I5" s="26"/>
      <c r="J5" s="24" t="s">
        <v>15</v>
      </c>
      <c r="K5" s="26">
        <v>13038356999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6209884</v>
      </c>
      <c r="F8" s="33"/>
      <c r="G8" s="33">
        <v>6209884</v>
      </c>
      <c r="H8" s="33"/>
      <c r="I8" s="39">
        <f>IF(E8=0,0,G8/E8)</f>
        <v>1</v>
      </c>
      <c r="J8" s="39"/>
      <c r="K8" s="40">
        <v>10</v>
      </c>
      <c r="L8" s="40">
        <f>IF(E8=0,10,I8*K8)</f>
        <v>10</v>
      </c>
    </row>
    <row r="9" customFormat="true" ht="25" customHeight="true" spans="1:12">
      <c r="A9" s="32" t="s">
        <v>24</v>
      </c>
      <c r="B9" s="32"/>
      <c r="C9" s="33">
        <v>0</v>
      </c>
      <c r="D9" s="33"/>
      <c r="E9" s="33">
        <v>6209884</v>
      </c>
      <c r="F9" s="33"/>
      <c r="G9" s="33">
        <v>6209884</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368</v>
      </c>
      <c r="B12" s="35"/>
      <c r="C12" s="35"/>
      <c r="D12" s="35"/>
      <c r="E12" s="35" t="s">
        <v>368</v>
      </c>
      <c r="F12" s="35"/>
      <c r="G12" s="35"/>
      <c r="H12" s="35"/>
      <c r="I12" s="35" t="s">
        <v>368</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369</v>
      </c>
      <c r="B15" s="37" t="s">
        <v>314</v>
      </c>
      <c r="C15" s="37" t="s">
        <v>46</v>
      </c>
      <c r="D15" s="37">
        <v>7</v>
      </c>
      <c r="E15" s="37">
        <v>6</v>
      </c>
      <c r="F15" s="38">
        <v>0</v>
      </c>
      <c r="G15" s="38">
        <v>100</v>
      </c>
      <c r="H15" s="38">
        <v>20</v>
      </c>
      <c r="I15" s="38">
        <v>20</v>
      </c>
      <c r="J15" s="37" t="s">
        <v>47</v>
      </c>
      <c r="K15" s="26"/>
      <c r="L15" s="26"/>
    </row>
    <row r="16" customFormat="true" ht="27" customHeight="true" spans="1:12">
      <c r="A16" s="36" t="s">
        <v>328</v>
      </c>
      <c r="B16" s="37" t="s">
        <v>49</v>
      </c>
      <c r="C16" s="37" t="s">
        <v>46</v>
      </c>
      <c r="D16" s="37">
        <v>95</v>
      </c>
      <c r="E16" s="37">
        <v>95</v>
      </c>
      <c r="F16" s="38">
        <v>0</v>
      </c>
      <c r="G16" s="38">
        <v>100</v>
      </c>
      <c r="H16" s="38">
        <v>15</v>
      </c>
      <c r="I16" s="38">
        <v>15</v>
      </c>
      <c r="J16" s="37" t="s">
        <v>51</v>
      </c>
      <c r="K16" s="26"/>
      <c r="L16" s="26"/>
    </row>
    <row r="17" customFormat="true" ht="27" customHeight="true" spans="1:12">
      <c r="A17" s="36" t="s">
        <v>357</v>
      </c>
      <c r="B17" s="37" t="s">
        <v>358</v>
      </c>
      <c r="C17" s="37" t="s">
        <v>322</v>
      </c>
      <c r="D17" s="37">
        <v>2</v>
      </c>
      <c r="E17" s="37">
        <v>2</v>
      </c>
      <c r="F17" s="38">
        <v>0</v>
      </c>
      <c r="G17" s="38">
        <v>100</v>
      </c>
      <c r="H17" s="38">
        <v>15</v>
      </c>
      <c r="I17" s="38">
        <v>15</v>
      </c>
      <c r="J17" s="37" t="s">
        <v>51</v>
      </c>
      <c r="K17" s="26"/>
      <c r="L17" s="26"/>
    </row>
    <row r="18" customFormat="true" ht="27" customHeight="true" spans="1:12">
      <c r="A18" s="36" t="s">
        <v>370</v>
      </c>
      <c r="B18" s="37" t="s">
        <v>54</v>
      </c>
      <c r="C18" s="37" t="s">
        <v>55</v>
      </c>
      <c r="D18" s="37" t="s">
        <v>56</v>
      </c>
      <c r="E18" s="37" t="s">
        <v>56</v>
      </c>
      <c r="F18" s="37">
        <v>0</v>
      </c>
      <c r="G18" s="37">
        <v>100</v>
      </c>
      <c r="H18" s="38">
        <v>7</v>
      </c>
      <c r="I18" s="38">
        <v>7</v>
      </c>
      <c r="J18" s="37" t="s">
        <v>51</v>
      </c>
      <c r="K18" s="41"/>
      <c r="L18" s="41"/>
    </row>
    <row r="19" customFormat="true" ht="27" customHeight="true" spans="1:12">
      <c r="A19" s="36" t="s">
        <v>371</v>
      </c>
      <c r="B19" s="37" t="s">
        <v>49</v>
      </c>
      <c r="C19" s="37" t="s">
        <v>46</v>
      </c>
      <c r="D19" s="37">
        <v>90</v>
      </c>
      <c r="E19" s="37">
        <v>90</v>
      </c>
      <c r="F19" s="38">
        <v>0</v>
      </c>
      <c r="G19" s="38">
        <v>100</v>
      </c>
      <c r="H19" s="38">
        <v>7</v>
      </c>
      <c r="I19" s="38">
        <v>7</v>
      </c>
      <c r="J19" s="37" t="s">
        <v>51</v>
      </c>
      <c r="K19" s="26"/>
      <c r="L19" s="26"/>
    </row>
    <row r="20" customFormat="true" ht="27" customHeight="true" spans="1:12">
      <c r="A20" s="36" t="s">
        <v>130</v>
      </c>
      <c r="B20" s="37" t="s">
        <v>54</v>
      </c>
      <c r="C20" s="37" t="s">
        <v>55</v>
      </c>
      <c r="D20" s="37" t="s">
        <v>56</v>
      </c>
      <c r="E20" s="37" t="s">
        <v>56</v>
      </c>
      <c r="F20" s="38">
        <v>0</v>
      </c>
      <c r="G20" s="38">
        <v>100</v>
      </c>
      <c r="H20" s="38">
        <v>8</v>
      </c>
      <c r="I20" s="38">
        <v>8</v>
      </c>
      <c r="J20" s="37" t="s">
        <v>51</v>
      </c>
      <c r="K20" s="26"/>
      <c r="L20" s="26"/>
    </row>
    <row r="21" customFormat="true" ht="27" customHeight="true" spans="1:12">
      <c r="A21" s="36" t="s">
        <v>372</v>
      </c>
      <c r="B21" s="37" t="s">
        <v>54</v>
      </c>
      <c r="C21" s="37" t="s">
        <v>55</v>
      </c>
      <c r="D21" s="37" t="s">
        <v>56</v>
      </c>
      <c r="E21" s="37" t="s">
        <v>56</v>
      </c>
      <c r="F21" s="38">
        <v>0</v>
      </c>
      <c r="G21" s="38">
        <v>100</v>
      </c>
      <c r="H21" s="38">
        <v>8</v>
      </c>
      <c r="I21" s="38">
        <v>8</v>
      </c>
      <c r="J21" s="37" t="s">
        <v>51</v>
      </c>
      <c r="K21" s="26"/>
      <c r="L21" s="26"/>
    </row>
    <row r="22" customFormat="true" ht="27" customHeight="true" spans="1:12">
      <c r="A22" s="36" t="s">
        <v>373</v>
      </c>
      <c r="B22" s="37" t="s">
        <v>49</v>
      </c>
      <c r="C22" s="37" t="s">
        <v>46</v>
      </c>
      <c r="D22" s="37">
        <v>90</v>
      </c>
      <c r="E22" s="37">
        <v>90</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4"/>
  <sheetViews>
    <sheetView zoomScale="70" zoomScaleNormal="70" topLeftCell="A7" workbookViewId="0">
      <selection activeCell="M7"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374</v>
      </c>
      <c r="C4" s="25"/>
      <c r="D4" s="24" t="s">
        <v>5</v>
      </c>
      <c r="E4" s="26" t="s">
        <v>375</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14</v>
      </c>
      <c r="I5" s="26"/>
      <c r="J5" s="24" t="s">
        <v>15</v>
      </c>
      <c r="K5" s="26">
        <v>13038356999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8980000</v>
      </c>
      <c r="D8" s="33"/>
      <c r="E8" s="33">
        <v>3650000</v>
      </c>
      <c r="F8" s="33"/>
      <c r="G8" s="33">
        <v>3650000</v>
      </c>
      <c r="H8" s="33"/>
      <c r="I8" s="39">
        <f>IF(E8=0,0,G8/E8)</f>
        <v>1</v>
      </c>
      <c r="J8" s="39"/>
      <c r="K8" s="40">
        <v>10</v>
      </c>
      <c r="L8" s="40">
        <f>IF(E8=0,10,I8*K8)</f>
        <v>10</v>
      </c>
    </row>
    <row r="9" customFormat="true" ht="25" customHeight="true" spans="1:12">
      <c r="A9" s="32" t="s">
        <v>24</v>
      </c>
      <c r="B9" s="32"/>
      <c r="C9" s="33">
        <v>8980000</v>
      </c>
      <c r="D9" s="33"/>
      <c r="E9" s="33">
        <v>3650000</v>
      </c>
      <c r="F9" s="33"/>
      <c r="G9" s="33">
        <v>3650000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376</v>
      </c>
      <c r="B12" s="35"/>
      <c r="C12" s="35"/>
      <c r="D12" s="35"/>
      <c r="E12" s="35" t="s">
        <v>376</v>
      </c>
      <c r="F12" s="35"/>
      <c r="G12" s="35"/>
      <c r="H12" s="35"/>
      <c r="I12" s="35" t="s">
        <v>377</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356</v>
      </c>
      <c r="B15" s="37" t="s">
        <v>314</v>
      </c>
      <c r="C15" s="37" t="s">
        <v>46</v>
      </c>
      <c r="D15" s="37">
        <v>0.26</v>
      </c>
      <c r="E15" s="37">
        <v>0.26</v>
      </c>
      <c r="F15" s="38">
        <v>0</v>
      </c>
      <c r="G15" s="38">
        <v>100</v>
      </c>
      <c r="H15" s="38">
        <v>10</v>
      </c>
      <c r="I15" s="38">
        <v>10</v>
      </c>
      <c r="J15" s="37" t="s">
        <v>47</v>
      </c>
      <c r="K15" s="26"/>
      <c r="L15" s="26"/>
    </row>
    <row r="16" customFormat="true" ht="27" customHeight="true" spans="1:12">
      <c r="A16" s="36" t="s">
        <v>378</v>
      </c>
      <c r="B16" s="37" t="s">
        <v>314</v>
      </c>
      <c r="C16" s="37" t="s">
        <v>46</v>
      </c>
      <c r="D16" s="37">
        <v>0.14</v>
      </c>
      <c r="E16" s="37">
        <v>0.14</v>
      </c>
      <c r="F16" s="38">
        <v>0</v>
      </c>
      <c r="G16" s="38">
        <v>100</v>
      </c>
      <c r="H16" s="38">
        <v>10</v>
      </c>
      <c r="I16" s="38">
        <v>10</v>
      </c>
      <c r="J16" s="37" t="s">
        <v>47</v>
      </c>
      <c r="K16" s="26"/>
      <c r="L16" s="26"/>
    </row>
    <row r="17" customFormat="true" ht="27" customHeight="true" spans="1:12">
      <c r="A17" s="36" t="s">
        <v>328</v>
      </c>
      <c r="B17" s="37" t="s">
        <v>49</v>
      </c>
      <c r="C17" s="37" t="s">
        <v>46</v>
      </c>
      <c r="D17" s="37">
        <v>95</v>
      </c>
      <c r="E17" s="37">
        <v>95</v>
      </c>
      <c r="F17" s="38">
        <v>0</v>
      </c>
      <c r="G17" s="38">
        <v>100</v>
      </c>
      <c r="H17" s="38">
        <v>15</v>
      </c>
      <c r="I17" s="38">
        <v>15</v>
      </c>
      <c r="J17" s="37" t="s">
        <v>51</v>
      </c>
      <c r="K17" s="26"/>
      <c r="L17" s="26"/>
    </row>
    <row r="18" customFormat="true" ht="27" customHeight="true" spans="1:12">
      <c r="A18" s="36" t="s">
        <v>357</v>
      </c>
      <c r="B18" s="37" t="s">
        <v>358</v>
      </c>
      <c r="C18" s="37" t="s">
        <v>322</v>
      </c>
      <c r="D18" s="37">
        <v>2</v>
      </c>
      <c r="E18" s="37">
        <v>2</v>
      </c>
      <c r="F18" s="38">
        <v>0</v>
      </c>
      <c r="G18" s="38">
        <v>100</v>
      </c>
      <c r="H18" s="38">
        <v>15</v>
      </c>
      <c r="I18" s="38">
        <v>15</v>
      </c>
      <c r="J18" s="37" t="s">
        <v>51</v>
      </c>
      <c r="K18" s="26"/>
      <c r="L18" s="26"/>
    </row>
    <row r="19" customFormat="true" ht="27" customHeight="true" spans="1:12">
      <c r="A19" s="36" t="s">
        <v>360</v>
      </c>
      <c r="B19" s="37" t="s">
        <v>54</v>
      </c>
      <c r="C19" s="37" t="s">
        <v>55</v>
      </c>
      <c r="D19" s="37" t="s">
        <v>158</v>
      </c>
      <c r="E19" s="37" t="s">
        <v>158</v>
      </c>
      <c r="F19" s="37">
        <v>0</v>
      </c>
      <c r="G19" s="37">
        <v>100</v>
      </c>
      <c r="H19" s="38">
        <v>6</v>
      </c>
      <c r="I19" s="38">
        <v>6</v>
      </c>
      <c r="J19" s="37" t="s">
        <v>51</v>
      </c>
      <c r="K19" s="41"/>
      <c r="L19" s="41"/>
    </row>
    <row r="20" customFormat="true" ht="27" customHeight="true" spans="1:12">
      <c r="A20" s="36" t="s">
        <v>379</v>
      </c>
      <c r="B20" s="37" t="s">
        <v>49</v>
      </c>
      <c r="C20" s="37" t="s">
        <v>46</v>
      </c>
      <c r="D20" s="37">
        <v>90</v>
      </c>
      <c r="E20" s="37">
        <v>90</v>
      </c>
      <c r="F20" s="37">
        <v>0</v>
      </c>
      <c r="G20" s="37">
        <v>100</v>
      </c>
      <c r="H20" s="38">
        <v>6</v>
      </c>
      <c r="I20" s="38">
        <v>6</v>
      </c>
      <c r="J20" s="37" t="s">
        <v>51</v>
      </c>
      <c r="K20" s="41"/>
      <c r="L20" s="41"/>
    </row>
    <row r="21" customFormat="true" ht="27" customHeight="true" spans="1:12">
      <c r="A21" s="36" t="s">
        <v>361</v>
      </c>
      <c r="B21" s="37" t="s">
        <v>54</v>
      </c>
      <c r="C21" s="37" t="s">
        <v>55</v>
      </c>
      <c r="D21" s="37" t="s">
        <v>158</v>
      </c>
      <c r="E21" s="37" t="s">
        <v>158</v>
      </c>
      <c r="F21" s="38">
        <v>0</v>
      </c>
      <c r="G21" s="38">
        <v>100</v>
      </c>
      <c r="H21" s="38">
        <v>6</v>
      </c>
      <c r="I21" s="38">
        <v>6</v>
      </c>
      <c r="J21" s="37" t="s">
        <v>51</v>
      </c>
      <c r="K21" s="26"/>
      <c r="L21" s="26"/>
    </row>
    <row r="22" customFormat="true" ht="27" customHeight="true" spans="1:12">
      <c r="A22" s="36" t="s">
        <v>362</v>
      </c>
      <c r="B22" s="37" t="s">
        <v>54</v>
      </c>
      <c r="C22" s="37" t="s">
        <v>55</v>
      </c>
      <c r="D22" s="37" t="s">
        <v>380</v>
      </c>
      <c r="E22" s="37" t="s">
        <v>380</v>
      </c>
      <c r="F22" s="38">
        <v>0</v>
      </c>
      <c r="G22" s="38">
        <v>100</v>
      </c>
      <c r="H22" s="38">
        <v>6</v>
      </c>
      <c r="I22" s="38">
        <v>6</v>
      </c>
      <c r="J22" s="37" t="s">
        <v>51</v>
      </c>
      <c r="K22" s="26"/>
      <c r="L22" s="26"/>
    </row>
    <row r="23" customFormat="true" ht="27" customHeight="true" spans="1:12">
      <c r="A23" s="36" t="s">
        <v>372</v>
      </c>
      <c r="B23" s="37" t="s">
        <v>54</v>
      </c>
      <c r="C23" s="37" t="s">
        <v>55</v>
      </c>
      <c r="D23" s="37" t="s">
        <v>76</v>
      </c>
      <c r="E23" s="37" t="s">
        <v>76</v>
      </c>
      <c r="F23" s="38">
        <v>0</v>
      </c>
      <c r="G23" s="38">
        <v>100</v>
      </c>
      <c r="H23" s="38">
        <v>6</v>
      </c>
      <c r="I23" s="38">
        <v>6</v>
      </c>
      <c r="J23" s="37" t="s">
        <v>51</v>
      </c>
      <c r="K23" s="26"/>
      <c r="L23" s="26"/>
    </row>
    <row r="24" customFormat="true" ht="27" customHeight="true" spans="1:12">
      <c r="A24" s="36" t="s">
        <v>334</v>
      </c>
      <c r="B24" s="37" t="s">
        <v>49</v>
      </c>
      <c r="C24" s="37" t="s">
        <v>46</v>
      </c>
      <c r="D24" s="37">
        <v>90</v>
      </c>
      <c r="E24" s="37">
        <v>90</v>
      </c>
      <c r="F24" s="38">
        <v>0</v>
      </c>
      <c r="G24" s="38">
        <v>100</v>
      </c>
      <c r="H24" s="38">
        <v>10</v>
      </c>
      <c r="I24" s="38">
        <v>10</v>
      </c>
      <c r="J24" s="37" t="s">
        <v>51</v>
      </c>
      <c r="K24" s="26"/>
      <c r="L24"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true"/>
  </sheetPr>
  <dimension ref="A1:L25"/>
  <sheetViews>
    <sheetView zoomScale="70" zoomScaleNormal="70" topLeftCell="A7" workbookViewId="0">
      <selection activeCell="M7"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381</v>
      </c>
      <c r="C4" s="25"/>
      <c r="D4" s="24" t="s">
        <v>5</v>
      </c>
      <c r="E4" s="26" t="s">
        <v>382</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14</v>
      </c>
      <c r="I5" s="26"/>
      <c r="J5" s="24" t="s">
        <v>15</v>
      </c>
      <c r="K5" s="26">
        <v>13038356999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7650000</v>
      </c>
      <c r="D8" s="33"/>
      <c r="E8" s="33">
        <v>5698859</v>
      </c>
      <c r="F8" s="33"/>
      <c r="G8" s="33">
        <v>5698859</v>
      </c>
      <c r="H8" s="33"/>
      <c r="I8" s="39">
        <f>IF(E8=0,0,G8/E8)</f>
        <v>1</v>
      </c>
      <c r="J8" s="39"/>
      <c r="K8" s="40">
        <v>10</v>
      </c>
      <c r="L8" s="40">
        <f>IF(E8=0,10,I8*K8)</f>
        <v>10</v>
      </c>
    </row>
    <row r="9" customFormat="true" ht="25" customHeight="true" spans="1:12">
      <c r="A9" s="32" t="s">
        <v>24</v>
      </c>
      <c r="B9" s="32"/>
      <c r="C9" s="33">
        <v>7650000</v>
      </c>
      <c r="D9" s="33"/>
      <c r="E9" s="33">
        <v>5698859</v>
      </c>
      <c r="F9" s="33"/>
      <c r="G9" s="33">
        <v>5698859</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383</v>
      </c>
      <c r="B12" s="35"/>
      <c r="C12" s="35"/>
      <c r="D12" s="35"/>
      <c r="E12" s="35" t="s">
        <v>383</v>
      </c>
      <c r="F12" s="35"/>
      <c r="G12" s="35"/>
      <c r="H12" s="35"/>
      <c r="I12" s="35" t="s">
        <v>384</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356</v>
      </c>
      <c r="B15" s="37" t="s">
        <v>314</v>
      </c>
      <c r="C15" s="37" t="s">
        <v>46</v>
      </c>
      <c r="D15" s="37">
        <v>3.5</v>
      </c>
      <c r="E15" s="37">
        <v>4.81</v>
      </c>
      <c r="F15" s="38">
        <v>0</v>
      </c>
      <c r="G15" s="38">
        <v>100</v>
      </c>
      <c r="H15" s="38">
        <v>10</v>
      </c>
      <c r="I15" s="38">
        <v>10</v>
      </c>
      <c r="J15" s="37" t="s">
        <v>47</v>
      </c>
      <c r="K15" s="26"/>
      <c r="L15" s="26"/>
    </row>
    <row r="16" customFormat="true" ht="27" customHeight="true" spans="1:12">
      <c r="A16" s="36" t="s">
        <v>385</v>
      </c>
      <c r="B16" s="37" t="s">
        <v>314</v>
      </c>
      <c r="C16" s="37" t="s">
        <v>46</v>
      </c>
      <c r="D16" s="37">
        <v>0.5</v>
      </c>
      <c r="E16" s="37">
        <v>0.9983</v>
      </c>
      <c r="F16" s="38">
        <v>0</v>
      </c>
      <c r="G16" s="38">
        <v>100</v>
      </c>
      <c r="H16" s="38">
        <v>10</v>
      </c>
      <c r="I16" s="38">
        <v>10</v>
      </c>
      <c r="J16" s="37" t="s">
        <v>47</v>
      </c>
      <c r="K16" s="26"/>
      <c r="L16" s="26"/>
    </row>
    <row r="17" customFormat="true" ht="27" customHeight="true" spans="1:12">
      <c r="A17" s="36" t="s">
        <v>328</v>
      </c>
      <c r="B17" s="37" t="s">
        <v>49</v>
      </c>
      <c r="C17" s="37" t="s">
        <v>46</v>
      </c>
      <c r="D17" s="37">
        <v>95</v>
      </c>
      <c r="E17" s="37">
        <v>100</v>
      </c>
      <c r="F17" s="38">
        <v>0</v>
      </c>
      <c r="G17" s="38">
        <v>100</v>
      </c>
      <c r="H17" s="38">
        <v>15</v>
      </c>
      <c r="I17" s="38">
        <v>15</v>
      </c>
      <c r="J17" s="37" t="s">
        <v>51</v>
      </c>
      <c r="K17" s="26"/>
      <c r="L17" s="26"/>
    </row>
    <row r="18" customFormat="true" ht="27" customHeight="true" spans="1:12">
      <c r="A18" s="36" t="s">
        <v>357</v>
      </c>
      <c r="B18" s="37" t="s">
        <v>358</v>
      </c>
      <c r="C18" s="37" t="s">
        <v>322</v>
      </c>
      <c r="D18" s="37">
        <v>2</v>
      </c>
      <c r="E18" s="37">
        <v>2</v>
      </c>
      <c r="F18" s="38">
        <v>0</v>
      </c>
      <c r="G18" s="38">
        <v>100</v>
      </c>
      <c r="H18" s="38">
        <v>15</v>
      </c>
      <c r="I18" s="38">
        <v>15</v>
      </c>
      <c r="J18" s="37" t="s">
        <v>51</v>
      </c>
      <c r="K18" s="26"/>
      <c r="L18" s="26"/>
    </row>
    <row r="19" customFormat="true" ht="27" customHeight="true" spans="1:12">
      <c r="A19" s="36" t="s">
        <v>370</v>
      </c>
      <c r="B19" s="37" t="s">
        <v>54</v>
      </c>
      <c r="C19" s="37" t="s">
        <v>55</v>
      </c>
      <c r="D19" s="37" t="s">
        <v>76</v>
      </c>
      <c r="E19" s="37" t="s">
        <v>76</v>
      </c>
      <c r="F19" s="38">
        <v>0</v>
      </c>
      <c r="G19" s="38">
        <v>100</v>
      </c>
      <c r="H19" s="38">
        <v>5</v>
      </c>
      <c r="I19" s="38">
        <v>5</v>
      </c>
      <c r="J19" s="37" t="s">
        <v>51</v>
      </c>
      <c r="K19" s="26"/>
      <c r="L19" s="26"/>
    </row>
    <row r="20" customFormat="true" ht="27" customHeight="true" spans="1:12">
      <c r="A20" s="36" t="s">
        <v>359</v>
      </c>
      <c r="B20" s="37" t="s">
        <v>49</v>
      </c>
      <c r="C20" s="37" t="s">
        <v>46</v>
      </c>
      <c r="D20" s="37">
        <v>90</v>
      </c>
      <c r="E20" s="37">
        <v>95</v>
      </c>
      <c r="F20" s="38">
        <v>0</v>
      </c>
      <c r="G20" s="38">
        <v>100</v>
      </c>
      <c r="H20" s="38">
        <v>5</v>
      </c>
      <c r="I20" s="38">
        <v>5</v>
      </c>
      <c r="J20" s="37" t="s">
        <v>51</v>
      </c>
      <c r="K20" s="26"/>
      <c r="L20" s="26"/>
    </row>
    <row r="21" customFormat="true" ht="27" customHeight="true" spans="1:12">
      <c r="A21" s="36" t="s">
        <v>361</v>
      </c>
      <c r="B21" s="37" t="s">
        <v>54</v>
      </c>
      <c r="C21" s="37" t="s">
        <v>55</v>
      </c>
      <c r="D21" s="37" t="s">
        <v>76</v>
      </c>
      <c r="E21" s="37" t="s">
        <v>76</v>
      </c>
      <c r="F21" s="38">
        <v>0</v>
      </c>
      <c r="G21" s="38">
        <v>100</v>
      </c>
      <c r="H21" s="38">
        <v>5</v>
      </c>
      <c r="I21" s="38">
        <v>5</v>
      </c>
      <c r="J21" s="37" t="s">
        <v>51</v>
      </c>
      <c r="K21" s="26"/>
      <c r="L21" s="26"/>
    </row>
    <row r="22" customFormat="true" ht="27" customHeight="true" spans="1:12">
      <c r="A22" s="36" t="s">
        <v>372</v>
      </c>
      <c r="B22" s="37" t="s">
        <v>54</v>
      </c>
      <c r="C22" s="37" t="s">
        <v>55</v>
      </c>
      <c r="D22" s="37" t="s">
        <v>76</v>
      </c>
      <c r="E22" s="37" t="s">
        <v>76</v>
      </c>
      <c r="F22" s="38">
        <v>0</v>
      </c>
      <c r="G22" s="38">
        <v>100</v>
      </c>
      <c r="H22" s="38">
        <v>5</v>
      </c>
      <c r="I22" s="38">
        <v>5</v>
      </c>
      <c r="J22" s="37" t="s">
        <v>51</v>
      </c>
      <c r="K22" s="26"/>
      <c r="L22" s="26"/>
    </row>
    <row r="23" customFormat="true" ht="27" customHeight="true" spans="1:12">
      <c r="A23" s="36" t="s">
        <v>362</v>
      </c>
      <c r="B23" s="37" t="s">
        <v>54</v>
      </c>
      <c r="C23" s="37" t="s">
        <v>55</v>
      </c>
      <c r="D23" s="37" t="s">
        <v>76</v>
      </c>
      <c r="E23" s="37" t="s">
        <v>76</v>
      </c>
      <c r="F23" s="38">
        <v>0</v>
      </c>
      <c r="G23" s="38">
        <v>100</v>
      </c>
      <c r="H23" s="38">
        <v>5</v>
      </c>
      <c r="I23" s="38">
        <v>5</v>
      </c>
      <c r="J23" s="37" t="s">
        <v>51</v>
      </c>
      <c r="K23" s="26"/>
      <c r="L23" s="26"/>
    </row>
    <row r="24" customFormat="true" ht="27" customHeight="true" spans="1:12">
      <c r="A24" s="36" t="s">
        <v>372</v>
      </c>
      <c r="B24" s="37" t="s">
        <v>54</v>
      </c>
      <c r="C24" s="37" t="s">
        <v>55</v>
      </c>
      <c r="D24" s="37" t="s">
        <v>76</v>
      </c>
      <c r="E24" s="37" t="s">
        <v>76</v>
      </c>
      <c r="F24" s="38">
        <v>0</v>
      </c>
      <c r="G24" s="38">
        <v>100</v>
      </c>
      <c r="H24" s="38">
        <v>5</v>
      </c>
      <c r="I24" s="38">
        <v>5</v>
      </c>
      <c r="J24" s="37" t="s">
        <v>51</v>
      </c>
      <c r="K24" s="26"/>
      <c r="L24" s="26"/>
    </row>
    <row r="25" customFormat="true" ht="27" customHeight="true" spans="1:12">
      <c r="A25" s="36" t="s">
        <v>334</v>
      </c>
      <c r="B25" s="37" t="s">
        <v>49</v>
      </c>
      <c r="C25" s="37" t="s">
        <v>46</v>
      </c>
      <c r="D25" s="37">
        <v>90</v>
      </c>
      <c r="E25" s="37">
        <v>93</v>
      </c>
      <c r="F25" s="38">
        <v>0</v>
      </c>
      <c r="G25" s="38">
        <v>100</v>
      </c>
      <c r="H25" s="38">
        <v>10</v>
      </c>
      <c r="I25" s="38">
        <v>10</v>
      </c>
      <c r="J25" s="37" t="s">
        <v>51</v>
      </c>
      <c r="K25" s="26"/>
      <c r="L25"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386</v>
      </c>
      <c r="C4" s="25"/>
      <c r="D4" s="24" t="s">
        <v>5</v>
      </c>
      <c r="E4" s="26" t="s">
        <v>387</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104</v>
      </c>
      <c r="I5" s="26"/>
      <c r="J5" s="24" t="s">
        <v>15</v>
      </c>
      <c r="K5" s="26">
        <v>13896789888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2402136.06</v>
      </c>
      <c r="F8" s="33"/>
      <c r="G8" s="33">
        <v>2402136.06</v>
      </c>
      <c r="H8" s="33"/>
      <c r="I8" s="39">
        <f>IF(E8=0,0,G8/E8)</f>
        <v>1</v>
      </c>
      <c r="J8" s="39"/>
      <c r="K8" s="40">
        <v>10</v>
      </c>
      <c r="L8" s="40">
        <f>IF(E8=0,10,I8*K8)</f>
        <v>10</v>
      </c>
    </row>
    <row r="9" customFormat="true" ht="25" customHeight="true" spans="1:12">
      <c r="A9" s="32" t="s">
        <v>24</v>
      </c>
      <c r="B9" s="32"/>
      <c r="C9" s="33">
        <v>0</v>
      </c>
      <c r="D9" s="33"/>
      <c r="E9" s="33">
        <v>2402136.06</v>
      </c>
      <c r="F9" s="33"/>
      <c r="G9" s="33">
        <v>2402136.06</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388</v>
      </c>
      <c r="B12" s="35"/>
      <c r="C12" s="35"/>
      <c r="D12" s="35"/>
      <c r="E12" s="35" t="s">
        <v>388</v>
      </c>
      <c r="F12" s="35"/>
      <c r="G12" s="35"/>
      <c r="H12" s="35"/>
      <c r="I12" s="35" t="s">
        <v>388</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389</v>
      </c>
      <c r="B15" s="37" t="s">
        <v>67</v>
      </c>
      <c r="C15" s="37" t="s">
        <v>46</v>
      </c>
      <c r="D15" s="37">
        <v>1500</v>
      </c>
      <c r="E15" s="37">
        <v>1500</v>
      </c>
      <c r="F15" s="38">
        <v>0</v>
      </c>
      <c r="G15" s="38">
        <v>100</v>
      </c>
      <c r="H15" s="38">
        <v>10</v>
      </c>
      <c r="I15" s="38">
        <v>10</v>
      </c>
      <c r="J15" s="37" t="s">
        <v>47</v>
      </c>
      <c r="K15" s="26"/>
      <c r="L15" s="26"/>
    </row>
    <row r="16" customFormat="true" ht="27" customHeight="true" spans="1:12">
      <c r="A16" s="36" t="s">
        <v>390</v>
      </c>
      <c r="B16" s="37" t="s">
        <v>67</v>
      </c>
      <c r="C16" s="37" t="s">
        <v>46</v>
      </c>
      <c r="D16" s="37">
        <v>20</v>
      </c>
      <c r="E16" s="37">
        <v>20</v>
      </c>
      <c r="F16" s="38">
        <v>0</v>
      </c>
      <c r="G16" s="38">
        <v>100</v>
      </c>
      <c r="H16" s="38">
        <v>10</v>
      </c>
      <c r="I16" s="38">
        <v>10</v>
      </c>
      <c r="J16" s="37" t="s">
        <v>47</v>
      </c>
      <c r="K16" s="26"/>
      <c r="L16" s="26"/>
    </row>
    <row r="17" customFormat="true" ht="27" customHeight="true" spans="1:12">
      <c r="A17" s="36" t="s">
        <v>328</v>
      </c>
      <c r="B17" s="37" t="s">
        <v>49</v>
      </c>
      <c r="C17" s="37" t="s">
        <v>46</v>
      </c>
      <c r="D17" s="37">
        <v>95</v>
      </c>
      <c r="E17" s="37">
        <v>95</v>
      </c>
      <c r="F17" s="38">
        <v>0</v>
      </c>
      <c r="G17" s="38">
        <v>100</v>
      </c>
      <c r="H17" s="38">
        <v>15</v>
      </c>
      <c r="I17" s="38">
        <v>15</v>
      </c>
      <c r="J17" s="37" t="s">
        <v>51</v>
      </c>
      <c r="K17" s="26"/>
      <c r="L17" s="26"/>
    </row>
    <row r="18" customFormat="true" ht="27" customHeight="true" spans="1:12">
      <c r="A18" s="36" t="s">
        <v>357</v>
      </c>
      <c r="B18" s="37" t="s">
        <v>358</v>
      </c>
      <c r="C18" s="37" t="s">
        <v>322</v>
      </c>
      <c r="D18" s="37">
        <v>2</v>
      </c>
      <c r="E18" s="37">
        <v>2</v>
      </c>
      <c r="F18" s="38">
        <v>0</v>
      </c>
      <c r="G18" s="38">
        <v>100</v>
      </c>
      <c r="H18" s="38">
        <v>15</v>
      </c>
      <c r="I18" s="38">
        <v>15</v>
      </c>
      <c r="J18" s="37" t="s">
        <v>51</v>
      </c>
      <c r="K18" s="26"/>
      <c r="L18" s="26"/>
    </row>
    <row r="19" customFormat="true" ht="27" customHeight="true" spans="1:12">
      <c r="A19" s="36" t="s">
        <v>391</v>
      </c>
      <c r="B19" s="37" t="s">
        <v>54</v>
      </c>
      <c r="C19" s="37" t="s">
        <v>55</v>
      </c>
      <c r="D19" s="37" t="s">
        <v>158</v>
      </c>
      <c r="E19" s="37" t="s">
        <v>158</v>
      </c>
      <c r="F19" s="38">
        <v>0</v>
      </c>
      <c r="G19" s="38">
        <v>100</v>
      </c>
      <c r="H19" s="38">
        <v>10</v>
      </c>
      <c r="I19" s="38">
        <v>10</v>
      </c>
      <c r="J19" s="37" t="s">
        <v>51</v>
      </c>
      <c r="K19" s="26"/>
      <c r="L19" s="26"/>
    </row>
    <row r="20" customFormat="true" ht="27" customHeight="true" spans="1:12">
      <c r="A20" s="36" t="s">
        <v>360</v>
      </c>
      <c r="B20" s="37" t="s">
        <v>54</v>
      </c>
      <c r="C20" s="37" t="s">
        <v>55</v>
      </c>
      <c r="D20" s="37" t="s">
        <v>158</v>
      </c>
      <c r="E20" s="37" t="s">
        <v>158</v>
      </c>
      <c r="F20" s="38">
        <v>0</v>
      </c>
      <c r="G20" s="38">
        <v>100</v>
      </c>
      <c r="H20" s="38">
        <v>10</v>
      </c>
      <c r="I20" s="38">
        <v>10</v>
      </c>
      <c r="J20" s="37" t="s">
        <v>51</v>
      </c>
      <c r="K20" s="26"/>
      <c r="L20" s="26"/>
    </row>
    <row r="21" customFormat="true" ht="27" customHeight="true" spans="1:12">
      <c r="A21" s="36" t="s">
        <v>362</v>
      </c>
      <c r="B21" s="37" t="s">
        <v>54</v>
      </c>
      <c r="C21" s="37" t="s">
        <v>55</v>
      </c>
      <c r="D21" s="37" t="s">
        <v>158</v>
      </c>
      <c r="E21" s="37" t="s">
        <v>158</v>
      </c>
      <c r="F21" s="38">
        <v>0</v>
      </c>
      <c r="G21" s="38">
        <v>100</v>
      </c>
      <c r="H21" s="38">
        <v>10</v>
      </c>
      <c r="I21" s="38">
        <v>10</v>
      </c>
      <c r="J21" s="37" t="s">
        <v>51</v>
      </c>
      <c r="K21" s="26"/>
      <c r="L21" s="26"/>
    </row>
    <row r="22" customFormat="true" ht="27" customHeight="true" spans="1:12">
      <c r="A22" s="36" t="s">
        <v>373</v>
      </c>
      <c r="B22" s="37" t="s">
        <v>49</v>
      </c>
      <c r="C22" s="37" t="s">
        <v>46</v>
      </c>
      <c r="D22" s="37">
        <v>90</v>
      </c>
      <c r="E22" s="37">
        <v>90</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392</v>
      </c>
      <c r="C4" s="25"/>
      <c r="D4" s="24" t="s">
        <v>5</v>
      </c>
      <c r="E4" s="26" t="s">
        <v>393</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14</v>
      </c>
      <c r="I5" s="26"/>
      <c r="J5" s="24" t="s">
        <v>15</v>
      </c>
      <c r="K5" s="26">
        <v>13038356999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108000</v>
      </c>
      <c r="F8" s="33"/>
      <c r="G8" s="33">
        <v>108000</v>
      </c>
      <c r="H8" s="33"/>
      <c r="I8" s="39">
        <f>IF(E8=0,0,G8/E8)</f>
        <v>1</v>
      </c>
      <c r="J8" s="39"/>
      <c r="K8" s="40">
        <v>10</v>
      </c>
      <c r="L8" s="40">
        <f>IF(E8=0,10,I8*K8)</f>
        <v>10</v>
      </c>
    </row>
    <row r="9" customFormat="true" ht="25" customHeight="true" spans="1:12">
      <c r="A9" s="32" t="s">
        <v>24</v>
      </c>
      <c r="B9" s="32"/>
      <c r="C9" s="33">
        <v>0</v>
      </c>
      <c r="D9" s="33"/>
      <c r="E9" s="33">
        <v>108000</v>
      </c>
      <c r="F9" s="33"/>
      <c r="G9" s="33">
        <v>108000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394</v>
      </c>
      <c r="B12" s="35"/>
      <c r="C12" s="35"/>
      <c r="D12" s="35"/>
      <c r="E12" s="35" t="s">
        <v>394</v>
      </c>
      <c r="F12" s="35"/>
      <c r="G12" s="35"/>
      <c r="H12" s="35"/>
      <c r="I12" s="35" t="s">
        <v>395</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396</v>
      </c>
      <c r="B15" s="37" t="s">
        <v>49</v>
      </c>
      <c r="C15" s="37" t="s">
        <v>50</v>
      </c>
      <c r="D15" s="37">
        <v>100</v>
      </c>
      <c r="E15" s="37">
        <v>100</v>
      </c>
      <c r="F15" s="37">
        <v>0</v>
      </c>
      <c r="G15" s="37">
        <v>100</v>
      </c>
      <c r="H15" s="38">
        <v>20</v>
      </c>
      <c r="I15" s="38">
        <v>20</v>
      </c>
      <c r="J15" s="37" t="s">
        <v>47</v>
      </c>
      <c r="K15" s="26"/>
      <c r="L15" s="26"/>
    </row>
    <row r="16" customFormat="true" ht="27" customHeight="true" spans="1:12">
      <c r="A16" s="36" t="s">
        <v>397</v>
      </c>
      <c r="B16" s="37" t="s">
        <v>49</v>
      </c>
      <c r="C16" s="37" t="s">
        <v>50</v>
      </c>
      <c r="D16" s="37">
        <v>95</v>
      </c>
      <c r="E16" s="37">
        <v>95</v>
      </c>
      <c r="F16" s="37">
        <v>0</v>
      </c>
      <c r="G16" s="37">
        <v>100</v>
      </c>
      <c r="H16" s="38">
        <v>15</v>
      </c>
      <c r="I16" s="38">
        <v>15</v>
      </c>
      <c r="J16" s="37" t="s">
        <v>51</v>
      </c>
      <c r="K16" s="26"/>
      <c r="L16" s="26"/>
    </row>
    <row r="17" customFormat="true" ht="27" customHeight="true" spans="1:12">
      <c r="A17" s="36" t="s">
        <v>398</v>
      </c>
      <c r="B17" s="37" t="s">
        <v>49</v>
      </c>
      <c r="C17" s="37" t="s">
        <v>50</v>
      </c>
      <c r="D17" s="37">
        <v>85</v>
      </c>
      <c r="E17" s="37">
        <v>90</v>
      </c>
      <c r="F17" s="37">
        <v>0</v>
      </c>
      <c r="G17" s="37">
        <v>100</v>
      </c>
      <c r="H17" s="38">
        <v>15</v>
      </c>
      <c r="I17" s="38">
        <v>15</v>
      </c>
      <c r="J17" s="37" t="s">
        <v>51</v>
      </c>
      <c r="K17" s="26"/>
      <c r="L17" s="26"/>
    </row>
    <row r="18" customFormat="true" ht="27" customHeight="true" spans="1:12">
      <c r="A18" s="36" t="s">
        <v>370</v>
      </c>
      <c r="B18" s="37" t="s">
        <v>54</v>
      </c>
      <c r="C18" s="37" t="s">
        <v>55</v>
      </c>
      <c r="D18" s="37" t="s">
        <v>56</v>
      </c>
      <c r="E18" s="37" t="s">
        <v>56</v>
      </c>
      <c r="F18" s="37">
        <v>0</v>
      </c>
      <c r="G18" s="37">
        <v>100</v>
      </c>
      <c r="H18" s="38">
        <v>7</v>
      </c>
      <c r="I18" s="38">
        <v>7</v>
      </c>
      <c r="J18" s="37" t="s">
        <v>51</v>
      </c>
      <c r="K18" s="41"/>
      <c r="L18" s="41"/>
    </row>
    <row r="19" customFormat="true" ht="27" customHeight="true" spans="1:12">
      <c r="A19" s="36" t="s">
        <v>371</v>
      </c>
      <c r="B19" s="37" t="s">
        <v>49</v>
      </c>
      <c r="C19" s="37" t="s">
        <v>46</v>
      </c>
      <c r="D19" s="37">
        <v>90</v>
      </c>
      <c r="E19" s="37">
        <v>90</v>
      </c>
      <c r="F19" s="38">
        <v>0</v>
      </c>
      <c r="G19" s="38">
        <v>100</v>
      </c>
      <c r="H19" s="38">
        <v>7</v>
      </c>
      <c r="I19" s="38">
        <v>7</v>
      </c>
      <c r="J19" s="37" t="s">
        <v>51</v>
      </c>
      <c r="K19" s="26"/>
      <c r="L19" s="26"/>
    </row>
    <row r="20" customFormat="true" ht="27" customHeight="true" spans="1:12">
      <c r="A20" s="36" t="s">
        <v>130</v>
      </c>
      <c r="B20" s="37" t="s">
        <v>54</v>
      </c>
      <c r="C20" s="37" t="s">
        <v>55</v>
      </c>
      <c r="D20" s="37" t="s">
        <v>56</v>
      </c>
      <c r="E20" s="37" t="s">
        <v>56</v>
      </c>
      <c r="F20" s="38">
        <v>0</v>
      </c>
      <c r="G20" s="38">
        <v>100</v>
      </c>
      <c r="H20" s="38">
        <v>8</v>
      </c>
      <c r="I20" s="38">
        <v>8</v>
      </c>
      <c r="J20" s="37" t="s">
        <v>51</v>
      </c>
      <c r="K20" s="26"/>
      <c r="L20" s="26"/>
    </row>
    <row r="21" customFormat="true" ht="27" customHeight="true" spans="1:12">
      <c r="A21" s="36" t="s">
        <v>372</v>
      </c>
      <c r="B21" s="37" t="s">
        <v>54</v>
      </c>
      <c r="C21" s="37" t="s">
        <v>55</v>
      </c>
      <c r="D21" s="37" t="s">
        <v>56</v>
      </c>
      <c r="E21" s="37" t="s">
        <v>56</v>
      </c>
      <c r="F21" s="38">
        <v>0</v>
      </c>
      <c r="G21" s="38">
        <v>100</v>
      </c>
      <c r="H21" s="38">
        <v>8</v>
      </c>
      <c r="I21" s="38">
        <v>8</v>
      </c>
      <c r="J21" s="37" t="s">
        <v>51</v>
      </c>
      <c r="K21" s="26"/>
      <c r="L21" s="26"/>
    </row>
    <row r="22" customFormat="true" ht="27" customHeight="true" spans="1:12">
      <c r="A22" s="36" t="s">
        <v>373</v>
      </c>
      <c r="B22" s="37" t="s">
        <v>49</v>
      </c>
      <c r="C22" s="37" t="s">
        <v>46</v>
      </c>
      <c r="D22" s="37">
        <v>90</v>
      </c>
      <c r="E22" s="37">
        <v>90</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0"/>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93</v>
      </c>
      <c r="C4" s="25"/>
      <c r="D4" s="24" t="s">
        <v>5</v>
      </c>
      <c r="E4" s="26" t="s">
        <v>94</v>
      </c>
      <c r="F4" s="26"/>
      <c r="G4" s="24" t="s">
        <v>7</v>
      </c>
      <c r="H4" s="47">
        <v>100</v>
      </c>
      <c r="I4" s="47"/>
      <c r="J4" s="24" t="s">
        <v>8</v>
      </c>
      <c r="K4" s="26" t="s">
        <v>8</v>
      </c>
      <c r="L4" s="26"/>
    </row>
    <row r="5" customFormat="true" ht="25" customHeight="true" spans="1:12">
      <c r="A5" s="24" t="s">
        <v>9</v>
      </c>
      <c r="B5" s="26" t="s">
        <v>10</v>
      </c>
      <c r="C5" s="26"/>
      <c r="D5" s="24" t="s">
        <v>11</v>
      </c>
      <c r="E5" s="26" t="s">
        <v>12</v>
      </c>
      <c r="F5" s="26"/>
      <c r="G5" s="24" t="s">
        <v>13</v>
      </c>
      <c r="H5" s="26" t="s">
        <v>95</v>
      </c>
      <c r="I5" s="26"/>
      <c r="J5" s="24" t="s">
        <v>15</v>
      </c>
      <c r="K5" s="26">
        <v>17823135226</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2000000</v>
      </c>
      <c r="F8" s="33"/>
      <c r="G8" s="33">
        <v>2000000</v>
      </c>
      <c r="H8" s="33"/>
      <c r="I8" s="39">
        <f>G8/E8</f>
        <v>1</v>
      </c>
      <c r="J8" s="39"/>
      <c r="K8" s="40">
        <v>10</v>
      </c>
      <c r="L8" s="40">
        <f>I8*K8</f>
        <v>10</v>
      </c>
    </row>
    <row r="9" customFormat="true" ht="25" customHeight="true" spans="1:12">
      <c r="A9" s="32" t="s">
        <v>24</v>
      </c>
      <c r="B9" s="32"/>
      <c r="C9" s="33">
        <v>0</v>
      </c>
      <c r="D9" s="33"/>
      <c r="E9" s="33">
        <v>2000000</v>
      </c>
      <c r="F9" s="33"/>
      <c r="G9" s="33">
        <v>2000000</v>
      </c>
      <c r="H9" s="33"/>
      <c r="I9" s="39">
        <f>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96</v>
      </c>
      <c r="B12" s="35"/>
      <c r="C12" s="35"/>
      <c r="D12" s="35"/>
      <c r="E12" s="35" t="s">
        <v>96</v>
      </c>
      <c r="F12" s="35"/>
      <c r="G12" s="35"/>
      <c r="H12" s="35"/>
      <c r="I12" s="35" t="s">
        <v>96</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7" t="s">
        <v>97</v>
      </c>
      <c r="B15" s="37" t="s">
        <v>49</v>
      </c>
      <c r="C15" s="37" t="s">
        <v>46</v>
      </c>
      <c r="D15" s="38">
        <v>90</v>
      </c>
      <c r="E15" s="37">
        <v>90</v>
      </c>
      <c r="F15" s="38">
        <v>0</v>
      </c>
      <c r="G15" s="38">
        <v>100</v>
      </c>
      <c r="H15" s="38">
        <v>10</v>
      </c>
      <c r="I15" s="38">
        <v>10</v>
      </c>
      <c r="J15" s="37" t="s">
        <v>47</v>
      </c>
      <c r="K15" s="26"/>
      <c r="L15" s="26"/>
    </row>
    <row r="16" customFormat="true" ht="27" customHeight="true" spans="1:12">
      <c r="A16" s="37" t="s">
        <v>98</v>
      </c>
      <c r="B16" s="37" t="s">
        <v>49</v>
      </c>
      <c r="C16" s="37" t="s">
        <v>46</v>
      </c>
      <c r="D16" s="38">
        <v>90</v>
      </c>
      <c r="E16" s="37">
        <v>90</v>
      </c>
      <c r="F16" s="38">
        <v>0</v>
      </c>
      <c r="G16" s="38">
        <v>100</v>
      </c>
      <c r="H16" s="38">
        <v>10</v>
      </c>
      <c r="I16" s="38">
        <v>10</v>
      </c>
      <c r="J16" s="37" t="s">
        <v>51</v>
      </c>
      <c r="K16" s="26"/>
      <c r="L16" s="26"/>
    </row>
    <row r="17" customFormat="true" ht="27" customHeight="true" spans="1:12">
      <c r="A17" s="37" t="s">
        <v>99</v>
      </c>
      <c r="B17" s="37" t="s">
        <v>49</v>
      </c>
      <c r="C17" s="37" t="s">
        <v>46</v>
      </c>
      <c r="D17" s="38">
        <v>95</v>
      </c>
      <c r="E17" s="37">
        <v>95</v>
      </c>
      <c r="F17" s="38">
        <v>0</v>
      </c>
      <c r="G17" s="38">
        <v>100</v>
      </c>
      <c r="H17" s="38">
        <v>15</v>
      </c>
      <c r="I17" s="38">
        <v>15</v>
      </c>
      <c r="J17" s="37" t="s">
        <v>51</v>
      </c>
      <c r="K17" s="26"/>
      <c r="L17" s="26"/>
    </row>
    <row r="18" customFormat="true" ht="27" customHeight="true" spans="1:12">
      <c r="A18" s="37" t="s">
        <v>100</v>
      </c>
      <c r="B18" s="37" t="s">
        <v>49</v>
      </c>
      <c r="C18" s="37" t="s">
        <v>46</v>
      </c>
      <c r="D18" s="38">
        <v>90</v>
      </c>
      <c r="E18" s="37">
        <v>90</v>
      </c>
      <c r="F18" s="38">
        <v>0</v>
      </c>
      <c r="G18" s="38">
        <v>100</v>
      </c>
      <c r="H18" s="38">
        <v>15</v>
      </c>
      <c r="I18" s="38">
        <v>15</v>
      </c>
      <c r="J18" s="37" t="s">
        <v>51</v>
      </c>
      <c r="K18" s="26"/>
      <c r="L18" s="26"/>
    </row>
    <row r="19" customFormat="true" ht="27" customHeight="true" spans="1:12">
      <c r="A19" s="37" t="s">
        <v>101</v>
      </c>
      <c r="B19" s="37" t="s">
        <v>49</v>
      </c>
      <c r="C19" s="37" t="s">
        <v>46</v>
      </c>
      <c r="D19" s="38">
        <v>95</v>
      </c>
      <c r="E19" s="37">
        <v>95</v>
      </c>
      <c r="F19" s="37">
        <v>0</v>
      </c>
      <c r="G19" s="37">
        <v>100</v>
      </c>
      <c r="H19" s="38">
        <v>30</v>
      </c>
      <c r="I19" s="38">
        <v>30</v>
      </c>
      <c r="J19" s="37" t="s">
        <v>51</v>
      </c>
      <c r="K19" s="41"/>
      <c r="L19" s="41"/>
    </row>
    <row r="20" customFormat="true" ht="27" customHeight="true" spans="1:12">
      <c r="A20" s="37" t="s">
        <v>92</v>
      </c>
      <c r="B20" s="37" t="s">
        <v>49</v>
      </c>
      <c r="C20" s="37" t="s">
        <v>46</v>
      </c>
      <c r="D20" s="38">
        <v>95</v>
      </c>
      <c r="E20" s="37">
        <v>95</v>
      </c>
      <c r="F20" s="38">
        <v>0</v>
      </c>
      <c r="G20" s="38">
        <v>100</v>
      </c>
      <c r="H20" s="38">
        <v>10</v>
      </c>
      <c r="I20" s="38">
        <v>10</v>
      </c>
      <c r="J20" s="37" t="s">
        <v>51</v>
      </c>
      <c r="K20" s="26"/>
      <c r="L20"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0"/>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399</v>
      </c>
      <c r="C4" s="25"/>
      <c r="D4" s="24" t="s">
        <v>5</v>
      </c>
      <c r="E4" s="26" t="s">
        <v>400</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401</v>
      </c>
      <c r="I5" s="26"/>
      <c r="J5" s="24" t="s">
        <v>15</v>
      </c>
      <c r="K5" s="26">
        <v>13212471778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440000</v>
      </c>
      <c r="D8" s="33"/>
      <c r="E8" s="33">
        <v>354220</v>
      </c>
      <c r="F8" s="33"/>
      <c r="G8" s="33">
        <v>354220</v>
      </c>
      <c r="H8" s="33"/>
      <c r="I8" s="39">
        <f>IF(E8=0,0,G8/E8)</f>
        <v>1</v>
      </c>
      <c r="J8" s="39"/>
      <c r="K8" s="40">
        <v>10</v>
      </c>
      <c r="L8" s="40">
        <f>IF(E8=0,10,I8*K8)</f>
        <v>10</v>
      </c>
    </row>
    <row r="9" customFormat="true" ht="25" customHeight="true" spans="1:12">
      <c r="A9" s="32" t="s">
        <v>24</v>
      </c>
      <c r="B9" s="32"/>
      <c r="C9" s="33">
        <v>440000</v>
      </c>
      <c r="D9" s="33"/>
      <c r="E9" s="33">
        <v>354220</v>
      </c>
      <c r="F9" s="33"/>
      <c r="G9" s="33">
        <v>354220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402</v>
      </c>
      <c r="B12" s="35"/>
      <c r="C12" s="35"/>
      <c r="D12" s="35"/>
      <c r="E12" s="35" t="s">
        <v>402</v>
      </c>
      <c r="F12" s="35"/>
      <c r="G12" s="35"/>
      <c r="H12" s="35"/>
      <c r="I12" s="35" t="s">
        <v>402</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403</v>
      </c>
      <c r="B15" s="37" t="s">
        <v>145</v>
      </c>
      <c r="C15" s="37" t="s">
        <v>322</v>
      </c>
      <c r="D15" s="38">
        <v>283</v>
      </c>
      <c r="E15" s="37">
        <v>283</v>
      </c>
      <c r="F15" s="38">
        <v>0</v>
      </c>
      <c r="G15" s="38">
        <v>100</v>
      </c>
      <c r="H15" s="38">
        <v>20</v>
      </c>
      <c r="I15" s="38">
        <v>20</v>
      </c>
      <c r="J15" s="37" t="s">
        <v>47</v>
      </c>
      <c r="K15" s="26"/>
      <c r="L15" s="26"/>
    </row>
    <row r="16" customFormat="true" ht="27" customHeight="true" spans="1:12">
      <c r="A16" s="36" t="s">
        <v>111</v>
      </c>
      <c r="B16" s="37" t="s">
        <v>72</v>
      </c>
      <c r="C16" s="37" t="s">
        <v>112</v>
      </c>
      <c r="D16" s="38">
        <v>0</v>
      </c>
      <c r="E16" s="37">
        <v>0</v>
      </c>
      <c r="F16" s="38">
        <v>0</v>
      </c>
      <c r="G16" s="38">
        <v>100</v>
      </c>
      <c r="H16" s="38">
        <v>15</v>
      </c>
      <c r="I16" s="38">
        <v>15</v>
      </c>
      <c r="J16" s="37" t="s">
        <v>51</v>
      </c>
      <c r="K16" s="26"/>
      <c r="L16" s="26"/>
    </row>
    <row r="17" customFormat="true" ht="27" customHeight="true" spans="1:12">
      <c r="A17" s="36" t="s">
        <v>52</v>
      </c>
      <c r="B17" s="37" t="s">
        <v>49</v>
      </c>
      <c r="C17" s="37" t="s">
        <v>112</v>
      </c>
      <c r="D17" s="38">
        <v>100</v>
      </c>
      <c r="E17" s="37">
        <v>100</v>
      </c>
      <c r="F17" s="38">
        <v>0</v>
      </c>
      <c r="G17" s="38">
        <v>100</v>
      </c>
      <c r="H17" s="38">
        <v>15</v>
      </c>
      <c r="I17" s="38">
        <v>15</v>
      </c>
      <c r="J17" s="37" t="s">
        <v>51</v>
      </c>
      <c r="K17" s="26"/>
      <c r="L17" s="26"/>
    </row>
    <row r="18" customFormat="true" ht="27" customHeight="true" spans="1:12">
      <c r="A18" s="36" t="s">
        <v>404</v>
      </c>
      <c r="B18" s="37" t="s">
        <v>54</v>
      </c>
      <c r="C18" s="37" t="s">
        <v>55</v>
      </c>
      <c r="D18" s="38">
        <v>5</v>
      </c>
      <c r="E18" s="37">
        <v>5</v>
      </c>
      <c r="F18" s="37">
        <v>0</v>
      </c>
      <c r="G18" s="37">
        <v>100</v>
      </c>
      <c r="H18" s="38">
        <v>15</v>
      </c>
      <c r="I18" s="38">
        <v>15</v>
      </c>
      <c r="J18" s="37" t="s">
        <v>51</v>
      </c>
      <c r="K18" s="41"/>
      <c r="L18" s="41"/>
    </row>
    <row r="19" customFormat="true" ht="27" customHeight="true" spans="1:12">
      <c r="A19" s="36" t="s">
        <v>405</v>
      </c>
      <c r="B19" s="37" t="s">
        <v>54</v>
      </c>
      <c r="C19" s="37" t="s">
        <v>55</v>
      </c>
      <c r="D19" s="38">
        <v>5</v>
      </c>
      <c r="E19" s="37">
        <v>5</v>
      </c>
      <c r="F19" s="37">
        <v>0</v>
      </c>
      <c r="G19" s="37">
        <v>100</v>
      </c>
      <c r="H19" s="38">
        <v>15</v>
      </c>
      <c r="I19" s="38">
        <v>15</v>
      </c>
      <c r="J19" s="37" t="s">
        <v>51</v>
      </c>
      <c r="K19" s="41"/>
      <c r="L19" s="41"/>
    </row>
    <row r="20" customFormat="true" ht="27" customHeight="true" spans="1:12">
      <c r="A20" s="36" t="s">
        <v>406</v>
      </c>
      <c r="B20" s="37" t="s">
        <v>49</v>
      </c>
      <c r="C20" s="37" t="s">
        <v>46</v>
      </c>
      <c r="D20" s="38">
        <v>95</v>
      </c>
      <c r="E20" s="37">
        <v>95</v>
      </c>
      <c r="F20" s="38">
        <v>0</v>
      </c>
      <c r="G20" s="38">
        <v>100</v>
      </c>
      <c r="H20" s="38">
        <v>10</v>
      </c>
      <c r="I20" s="38">
        <v>10</v>
      </c>
      <c r="J20" s="37" t="s">
        <v>51</v>
      </c>
      <c r="K20" s="26"/>
      <c r="L20"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true"/>
  </sheetPr>
  <dimension ref="A1:L21"/>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407</v>
      </c>
      <c r="C4" s="25"/>
      <c r="D4" s="24" t="s">
        <v>5</v>
      </c>
      <c r="E4" s="26" t="s">
        <v>408</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282</v>
      </c>
      <c r="I5" s="26"/>
      <c r="J5" s="24" t="s">
        <v>15</v>
      </c>
      <c r="K5" s="26">
        <v>13896616611</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1640000</v>
      </c>
      <c r="D8" s="33"/>
      <c r="E8" s="33">
        <v>100000</v>
      </c>
      <c r="F8" s="33"/>
      <c r="G8" s="33">
        <v>100000</v>
      </c>
      <c r="H8" s="33"/>
      <c r="I8" s="39">
        <f>IF(E8=0,0,G8/E8)</f>
        <v>1</v>
      </c>
      <c r="J8" s="39"/>
      <c r="K8" s="40">
        <v>10</v>
      </c>
      <c r="L8" s="40">
        <f>IF(E8=0,10,I8*K8)</f>
        <v>10</v>
      </c>
    </row>
    <row r="9" customFormat="true" ht="25" customHeight="true" spans="1:12">
      <c r="A9" s="32" t="s">
        <v>24</v>
      </c>
      <c r="B9" s="32"/>
      <c r="C9" s="33">
        <v>1640000</v>
      </c>
      <c r="D9" s="33"/>
      <c r="E9" s="33">
        <v>100000</v>
      </c>
      <c r="F9" s="33"/>
      <c r="G9" s="33">
        <v>100000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300</v>
      </c>
      <c r="B12" s="35"/>
      <c r="C12" s="35"/>
      <c r="D12" s="35"/>
      <c r="E12" s="35" t="s">
        <v>300</v>
      </c>
      <c r="F12" s="35"/>
      <c r="G12" s="35"/>
      <c r="H12" s="35"/>
      <c r="I12" s="35" t="s">
        <v>301</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302</v>
      </c>
      <c r="B15" s="37" t="s">
        <v>303</v>
      </c>
      <c r="C15" s="37" t="s">
        <v>46</v>
      </c>
      <c r="D15" s="37">
        <v>54</v>
      </c>
      <c r="E15" s="37">
        <v>54</v>
      </c>
      <c r="F15" s="38">
        <v>0</v>
      </c>
      <c r="G15" s="38">
        <v>100</v>
      </c>
      <c r="H15" s="38">
        <v>20</v>
      </c>
      <c r="I15" s="38">
        <v>20</v>
      </c>
      <c r="J15" s="37" t="s">
        <v>47</v>
      </c>
      <c r="K15" s="26"/>
      <c r="L15" s="26"/>
    </row>
    <row r="16" customFormat="true" ht="27" customHeight="true" spans="1:12">
      <c r="A16" s="36" t="s">
        <v>111</v>
      </c>
      <c r="B16" s="37" t="s">
        <v>54</v>
      </c>
      <c r="C16" s="37" t="s">
        <v>55</v>
      </c>
      <c r="D16" s="37" t="s">
        <v>89</v>
      </c>
      <c r="E16" s="37" t="s">
        <v>89</v>
      </c>
      <c r="F16" s="38">
        <v>0</v>
      </c>
      <c r="G16" s="38">
        <v>100</v>
      </c>
      <c r="H16" s="38">
        <v>15</v>
      </c>
      <c r="I16" s="38">
        <v>15</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304</v>
      </c>
      <c r="B18" s="37" t="s">
        <v>54</v>
      </c>
      <c r="C18" s="37" t="s">
        <v>55</v>
      </c>
      <c r="D18" s="37" t="s">
        <v>56</v>
      </c>
      <c r="E18" s="37" t="s">
        <v>56</v>
      </c>
      <c r="F18" s="38">
        <v>0</v>
      </c>
      <c r="G18" s="38">
        <v>100</v>
      </c>
      <c r="H18" s="38">
        <v>10</v>
      </c>
      <c r="I18" s="38">
        <v>10</v>
      </c>
      <c r="J18" s="37" t="s">
        <v>51</v>
      </c>
      <c r="K18" s="26"/>
      <c r="L18" s="26"/>
    </row>
    <row r="19" customFormat="true" ht="27" customHeight="true" spans="1:12">
      <c r="A19" s="36" t="s">
        <v>304</v>
      </c>
      <c r="B19" s="37" t="s">
        <v>54</v>
      </c>
      <c r="C19" s="37" t="s">
        <v>55</v>
      </c>
      <c r="D19" s="37" t="s">
        <v>56</v>
      </c>
      <c r="E19" s="37" t="s">
        <v>56</v>
      </c>
      <c r="F19" s="37">
        <v>0</v>
      </c>
      <c r="G19" s="37">
        <v>100</v>
      </c>
      <c r="H19" s="38">
        <v>10</v>
      </c>
      <c r="I19" s="38">
        <v>10</v>
      </c>
      <c r="J19" s="37" t="s">
        <v>51</v>
      </c>
      <c r="K19" s="41"/>
      <c r="L19" s="41"/>
    </row>
    <row r="20" customFormat="true" ht="27" customHeight="true" spans="1:12">
      <c r="A20" s="36" t="s">
        <v>304</v>
      </c>
      <c r="B20" s="37" t="s">
        <v>54</v>
      </c>
      <c r="C20" s="37" t="s">
        <v>55</v>
      </c>
      <c r="D20" s="37" t="s">
        <v>56</v>
      </c>
      <c r="E20" s="37" t="s">
        <v>56</v>
      </c>
      <c r="F20" s="37">
        <v>0</v>
      </c>
      <c r="G20" s="37">
        <v>100</v>
      </c>
      <c r="H20" s="38">
        <v>10</v>
      </c>
      <c r="I20" s="38">
        <v>10</v>
      </c>
      <c r="J20" s="37" t="s">
        <v>51</v>
      </c>
      <c r="K20" s="41"/>
      <c r="L20" s="41"/>
    </row>
    <row r="21" customFormat="true" ht="27" customHeight="true" spans="1:12">
      <c r="A21" s="36" t="s">
        <v>92</v>
      </c>
      <c r="B21" s="37" t="s">
        <v>49</v>
      </c>
      <c r="C21" s="37" t="s">
        <v>46</v>
      </c>
      <c r="D21" s="37">
        <v>90</v>
      </c>
      <c r="E21" s="37">
        <v>90</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409</v>
      </c>
      <c r="C4" s="25"/>
      <c r="D4" s="24" t="s">
        <v>5</v>
      </c>
      <c r="E4" s="26" t="s">
        <v>410</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161</v>
      </c>
      <c r="I5" s="26"/>
      <c r="J5" s="24" t="s">
        <v>15</v>
      </c>
      <c r="K5" s="26">
        <v>13896697888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2710000</v>
      </c>
      <c r="D8" s="33"/>
      <c r="E8" s="33">
        <v>1000000</v>
      </c>
      <c r="F8" s="33"/>
      <c r="G8" s="33">
        <v>1000000</v>
      </c>
      <c r="H8" s="33"/>
      <c r="I8" s="39">
        <f>IF(E8=0,0,G8/E8)</f>
        <v>1</v>
      </c>
      <c r="J8" s="39"/>
      <c r="K8" s="40">
        <v>10</v>
      </c>
      <c r="L8" s="40">
        <f>IF(E8=0,10,I8*K8)</f>
        <v>10</v>
      </c>
    </row>
    <row r="9" customFormat="true" ht="25" customHeight="true" spans="1:12">
      <c r="A9" s="32" t="s">
        <v>24</v>
      </c>
      <c r="B9" s="32"/>
      <c r="C9" s="33">
        <v>2710000</v>
      </c>
      <c r="D9" s="33"/>
      <c r="E9" s="33">
        <v>1000000</v>
      </c>
      <c r="F9" s="33"/>
      <c r="G9" s="33">
        <v>1000000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411</v>
      </c>
      <c r="B12" s="35"/>
      <c r="C12" s="35"/>
      <c r="D12" s="35"/>
      <c r="E12" s="35" t="s">
        <v>411</v>
      </c>
      <c r="F12" s="35"/>
      <c r="G12" s="35"/>
      <c r="H12" s="35"/>
      <c r="I12" s="35" t="s">
        <v>412</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413</v>
      </c>
      <c r="B15" s="37" t="s">
        <v>49</v>
      </c>
      <c r="C15" s="37" t="s">
        <v>46</v>
      </c>
      <c r="D15" s="37">
        <v>95</v>
      </c>
      <c r="E15" s="37">
        <v>95</v>
      </c>
      <c r="F15" s="38">
        <v>0</v>
      </c>
      <c r="G15" s="38">
        <v>100</v>
      </c>
      <c r="H15" s="38">
        <v>20</v>
      </c>
      <c r="I15" s="38">
        <v>20</v>
      </c>
      <c r="J15" s="37" t="s">
        <v>47</v>
      </c>
      <c r="K15" s="26"/>
      <c r="L15" s="26"/>
    </row>
    <row r="16" customFormat="true" ht="27" customHeight="true" spans="1:12">
      <c r="A16" s="36" t="s">
        <v>111</v>
      </c>
      <c r="B16" s="37" t="s">
        <v>72</v>
      </c>
      <c r="C16" s="37" t="s">
        <v>50</v>
      </c>
      <c r="D16" s="37">
        <v>0</v>
      </c>
      <c r="E16" s="37">
        <v>0</v>
      </c>
      <c r="F16" s="38">
        <v>0</v>
      </c>
      <c r="G16" s="38">
        <v>100</v>
      </c>
      <c r="H16" s="38">
        <v>15</v>
      </c>
      <c r="I16" s="38">
        <v>15</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414</v>
      </c>
      <c r="B18" s="37" t="s">
        <v>54</v>
      </c>
      <c r="C18" s="37" t="s">
        <v>55</v>
      </c>
      <c r="D18" s="37" t="s">
        <v>158</v>
      </c>
      <c r="E18" s="37" t="s">
        <v>158</v>
      </c>
      <c r="F18" s="37">
        <v>0</v>
      </c>
      <c r="G18" s="37">
        <v>100</v>
      </c>
      <c r="H18" s="38">
        <v>7</v>
      </c>
      <c r="I18" s="38">
        <v>7</v>
      </c>
      <c r="J18" s="37" t="s">
        <v>51</v>
      </c>
      <c r="K18" s="41"/>
      <c r="L18" s="41"/>
    </row>
    <row r="19" customFormat="true" ht="27" customHeight="true" spans="1:12">
      <c r="A19" s="36" t="s">
        <v>415</v>
      </c>
      <c r="B19" s="37" t="s">
        <v>212</v>
      </c>
      <c r="C19" s="37" t="s">
        <v>46</v>
      </c>
      <c r="D19" s="37">
        <v>10</v>
      </c>
      <c r="E19" s="37">
        <v>10</v>
      </c>
      <c r="F19" s="38">
        <v>0</v>
      </c>
      <c r="G19" s="38">
        <v>100</v>
      </c>
      <c r="H19" s="38">
        <v>7</v>
      </c>
      <c r="I19" s="38">
        <v>7</v>
      </c>
      <c r="J19" s="37" t="s">
        <v>51</v>
      </c>
      <c r="K19" s="26"/>
      <c r="L19" s="26"/>
    </row>
    <row r="20" customFormat="true" ht="27" customHeight="true" spans="1:12">
      <c r="A20" s="36" t="s">
        <v>416</v>
      </c>
      <c r="B20" s="37" t="s">
        <v>54</v>
      </c>
      <c r="C20" s="37" t="s">
        <v>55</v>
      </c>
      <c r="D20" s="37" t="s">
        <v>158</v>
      </c>
      <c r="E20" s="37" t="s">
        <v>158</v>
      </c>
      <c r="F20" s="38">
        <v>0</v>
      </c>
      <c r="G20" s="38">
        <v>100</v>
      </c>
      <c r="H20" s="38">
        <v>8</v>
      </c>
      <c r="I20" s="38">
        <v>8</v>
      </c>
      <c r="J20" s="37" t="s">
        <v>51</v>
      </c>
      <c r="K20" s="26"/>
      <c r="L20" s="26"/>
    </row>
    <row r="21" customFormat="true" ht="27" customHeight="true" spans="1:12">
      <c r="A21" s="36" t="s">
        <v>417</v>
      </c>
      <c r="B21" s="37" t="s">
        <v>54</v>
      </c>
      <c r="C21" s="37" t="s">
        <v>55</v>
      </c>
      <c r="D21" s="37" t="s">
        <v>158</v>
      </c>
      <c r="E21" s="37" t="s">
        <v>158</v>
      </c>
      <c r="F21" s="38">
        <v>0</v>
      </c>
      <c r="G21" s="38">
        <v>100</v>
      </c>
      <c r="H21" s="38">
        <v>8</v>
      </c>
      <c r="I21" s="38">
        <v>8</v>
      </c>
      <c r="J21" s="37" t="s">
        <v>51</v>
      </c>
      <c r="K21" s="26"/>
      <c r="L21" s="26"/>
    </row>
    <row r="22" customFormat="true" ht="27" customHeight="true" spans="1:12">
      <c r="A22" s="36" t="s">
        <v>92</v>
      </c>
      <c r="B22" s="37" t="s">
        <v>49</v>
      </c>
      <c r="C22" s="37" t="s">
        <v>46</v>
      </c>
      <c r="D22" s="37">
        <v>95</v>
      </c>
      <c r="E22" s="37">
        <v>95</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418</v>
      </c>
      <c r="C4" s="25"/>
      <c r="D4" s="24" t="s">
        <v>5</v>
      </c>
      <c r="E4" s="26" t="s">
        <v>419</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80</v>
      </c>
      <c r="I5" s="26"/>
      <c r="J5" s="24" t="s">
        <v>15</v>
      </c>
      <c r="K5" s="26">
        <v>15025673460</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500000</v>
      </c>
      <c r="F8" s="33"/>
      <c r="G8" s="33">
        <v>500000</v>
      </c>
      <c r="H8" s="33"/>
      <c r="I8" s="39">
        <f>IF(E8=0,0,G8/E8)</f>
        <v>1</v>
      </c>
      <c r="J8" s="39"/>
      <c r="K8" s="40">
        <v>10</v>
      </c>
      <c r="L8" s="40">
        <f>IF(E8=0,10,I8*K8)</f>
        <v>10</v>
      </c>
    </row>
    <row r="9" customFormat="true" ht="25" customHeight="true" spans="1:12">
      <c r="A9" s="32" t="s">
        <v>24</v>
      </c>
      <c r="B9" s="32"/>
      <c r="C9" s="33">
        <v>0</v>
      </c>
      <c r="D9" s="33"/>
      <c r="E9" s="33">
        <v>500000</v>
      </c>
      <c r="F9" s="33"/>
      <c r="G9" s="33">
        <v>500000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420</v>
      </c>
      <c r="B12" s="35"/>
      <c r="C12" s="35"/>
      <c r="D12" s="35"/>
      <c r="E12" s="35" t="s">
        <v>420</v>
      </c>
      <c r="F12" s="35"/>
      <c r="G12" s="35"/>
      <c r="H12" s="35"/>
      <c r="I12" s="35" t="s">
        <v>420</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421</v>
      </c>
      <c r="B15" s="37" t="s">
        <v>67</v>
      </c>
      <c r="C15" s="37" t="s">
        <v>46</v>
      </c>
      <c r="D15" s="37">
        <v>5000</v>
      </c>
      <c r="E15" s="37">
        <v>5000</v>
      </c>
      <c r="F15" s="38">
        <v>0</v>
      </c>
      <c r="G15" s="38">
        <v>100</v>
      </c>
      <c r="H15" s="38">
        <v>20</v>
      </c>
      <c r="I15" s="38">
        <v>20</v>
      </c>
      <c r="J15" s="37" t="s">
        <v>47</v>
      </c>
      <c r="K15" s="26"/>
      <c r="L15" s="26"/>
    </row>
    <row r="16" customFormat="true" ht="27" customHeight="true" spans="1:12">
      <c r="A16" s="36" t="s">
        <v>128</v>
      </c>
      <c r="B16" s="37" t="s">
        <v>72</v>
      </c>
      <c r="C16" s="37" t="s">
        <v>50</v>
      </c>
      <c r="D16" s="37">
        <v>0</v>
      </c>
      <c r="E16" s="37">
        <v>0</v>
      </c>
      <c r="F16" s="38">
        <v>0</v>
      </c>
      <c r="G16" s="38">
        <v>100</v>
      </c>
      <c r="H16" s="38">
        <v>15</v>
      </c>
      <c r="I16" s="38">
        <v>15</v>
      </c>
      <c r="J16" s="37" t="s">
        <v>51</v>
      </c>
      <c r="K16" s="26"/>
      <c r="L16" s="26"/>
    </row>
    <row r="17" customFormat="true" ht="27" customHeight="true" spans="1:12">
      <c r="A17" s="36" t="s">
        <v>52</v>
      </c>
      <c r="B17" s="37" t="s">
        <v>49</v>
      </c>
      <c r="C17" s="37" t="s">
        <v>50</v>
      </c>
      <c r="D17" s="37">
        <v>100</v>
      </c>
      <c r="E17" s="37">
        <v>100</v>
      </c>
      <c r="F17" s="38">
        <v>0</v>
      </c>
      <c r="G17" s="38">
        <v>100</v>
      </c>
      <c r="H17" s="38">
        <v>15</v>
      </c>
      <c r="I17" s="38">
        <v>15</v>
      </c>
      <c r="J17" s="37" t="s">
        <v>51</v>
      </c>
      <c r="K17" s="26"/>
      <c r="L17" s="26"/>
    </row>
    <row r="18" customFormat="true" ht="27" customHeight="true" spans="1:12">
      <c r="A18" s="36" t="s">
        <v>422</v>
      </c>
      <c r="B18" s="37" t="s">
        <v>54</v>
      </c>
      <c r="C18" s="37" t="s">
        <v>55</v>
      </c>
      <c r="D18" s="37" t="s">
        <v>158</v>
      </c>
      <c r="E18" s="37" t="s">
        <v>158</v>
      </c>
      <c r="F18" s="37">
        <v>0</v>
      </c>
      <c r="G18" s="37">
        <v>100</v>
      </c>
      <c r="H18" s="38">
        <v>7</v>
      </c>
      <c r="I18" s="38">
        <v>7</v>
      </c>
      <c r="J18" s="37" t="s">
        <v>51</v>
      </c>
      <c r="K18" s="41"/>
      <c r="L18" s="41"/>
    </row>
    <row r="19" customFormat="true" ht="27" customHeight="true" spans="1:12">
      <c r="A19" s="36" t="s">
        <v>423</v>
      </c>
      <c r="B19" s="37" t="s">
        <v>54</v>
      </c>
      <c r="C19" s="37" t="s">
        <v>55</v>
      </c>
      <c r="D19" s="37" t="s">
        <v>158</v>
      </c>
      <c r="E19" s="37" t="s">
        <v>158</v>
      </c>
      <c r="F19" s="38">
        <v>0</v>
      </c>
      <c r="G19" s="38">
        <v>100</v>
      </c>
      <c r="H19" s="38">
        <v>7</v>
      </c>
      <c r="I19" s="38">
        <v>7</v>
      </c>
      <c r="J19" s="37" t="s">
        <v>51</v>
      </c>
      <c r="K19" s="26"/>
      <c r="L19" s="26"/>
    </row>
    <row r="20" customFormat="true" ht="27" customHeight="true" spans="1:12">
      <c r="A20" s="36" t="s">
        <v>129</v>
      </c>
      <c r="B20" s="37" t="s">
        <v>72</v>
      </c>
      <c r="C20" s="37" t="s">
        <v>50</v>
      </c>
      <c r="D20" s="37">
        <v>0</v>
      </c>
      <c r="E20" s="37">
        <v>0</v>
      </c>
      <c r="F20" s="38">
        <v>0</v>
      </c>
      <c r="G20" s="38">
        <v>100</v>
      </c>
      <c r="H20" s="38">
        <v>8</v>
      </c>
      <c r="I20" s="38">
        <v>8</v>
      </c>
      <c r="J20" s="37" t="s">
        <v>51</v>
      </c>
      <c r="K20" s="26"/>
      <c r="L20" s="26"/>
    </row>
    <row r="21" customFormat="true" ht="27" customHeight="true" spans="1:12">
      <c r="A21" s="36" t="s">
        <v>130</v>
      </c>
      <c r="B21" s="37" t="s">
        <v>54</v>
      </c>
      <c r="C21" s="37" t="s">
        <v>55</v>
      </c>
      <c r="D21" s="37" t="s">
        <v>158</v>
      </c>
      <c r="E21" s="37" t="s">
        <v>158</v>
      </c>
      <c r="F21" s="38">
        <v>0</v>
      </c>
      <c r="G21" s="38">
        <v>100</v>
      </c>
      <c r="H21" s="38">
        <v>8</v>
      </c>
      <c r="I21" s="38">
        <v>8</v>
      </c>
      <c r="J21" s="37" t="s">
        <v>51</v>
      </c>
      <c r="K21" s="26"/>
      <c r="L21" s="26"/>
    </row>
    <row r="22" customFormat="true" ht="27" customHeight="true" spans="1:12">
      <c r="A22" s="36" t="s">
        <v>132</v>
      </c>
      <c r="B22" s="37" t="s">
        <v>49</v>
      </c>
      <c r="C22" s="37" t="s">
        <v>46</v>
      </c>
      <c r="D22" s="37">
        <v>90</v>
      </c>
      <c r="E22" s="37">
        <v>90</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424</v>
      </c>
      <c r="C4" s="25"/>
      <c r="D4" s="24" t="s">
        <v>5</v>
      </c>
      <c r="E4" s="26" t="s">
        <v>425</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14</v>
      </c>
      <c r="I5" s="26"/>
      <c r="J5" s="24" t="s">
        <v>15</v>
      </c>
      <c r="K5" s="26">
        <v>13038356999</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1000000</v>
      </c>
      <c r="F8" s="33"/>
      <c r="G8" s="33">
        <v>1000000</v>
      </c>
      <c r="H8" s="33"/>
      <c r="I8" s="39">
        <f>IF(E8=0,0,G8/E8)</f>
        <v>1</v>
      </c>
      <c r="J8" s="39"/>
      <c r="K8" s="40">
        <v>10</v>
      </c>
      <c r="L8" s="40">
        <f>IF(E8=0,10,I8*K8)</f>
        <v>10</v>
      </c>
    </row>
    <row r="9" customFormat="true" ht="25" customHeight="true" spans="1:12">
      <c r="A9" s="32" t="s">
        <v>24</v>
      </c>
      <c r="B9" s="32"/>
      <c r="C9" s="33">
        <v>0</v>
      </c>
      <c r="D9" s="33"/>
      <c r="E9" s="33">
        <v>1000000</v>
      </c>
      <c r="F9" s="33"/>
      <c r="G9" s="33">
        <v>1000000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426</v>
      </c>
      <c r="B12" s="35"/>
      <c r="C12" s="35"/>
      <c r="D12" s="35"/>
      <c r="E12" s="35" t="s">
        <v>426</v>
      </c>
      <c r="F12" s="35"/>
      <c r="G12" s="35"/>
      <c r="H12" s="35"/>
      <c r="I12" s="35" t="s">
        <v>426</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427</v>
      </c>
      <c r="B15" s="37" t="s">
        <v>428</v>
      </c>
      <c r="C15" s="37" t="s">
        <v>46</v>
      </c>
      <c r="D15" s="38">
        <v>645</v>
      </c>
      <c r="E15" s="38">
        <v>645</v>
      </c>
      <c r="F15" s="38">
        <v>0</v>
      </c>
      <c r="G15" s="38">
        <v>100</v>
      </c>
      <c r="H15" s="38">
        <v>20</v>
      </c>
      <c r="I15" s="38">
        <v>20</v>
      </c>
      <c r="J15" s="37" t="s">
        <v>47</v>
      </c>
      <c r="K15" s="26"/>
      <c r="L15" s="26"/>
    </row>
    <row r="16" customFormat="true" ht="27" customHeight="true" spans="1:12">
      <c r="A16" s="36" t="s">
        <v>146</v>
      </c>
      <c r="B16" s="37" t="s">
        <v>54</v>
      </c>
      <c r="C16" s="37" t="s">
        <v>55</v>
      </c>
      <c r="D16" s="38" t="s">
        <v>429</v>
      </c>
      <c r="E16" s="38" t="s">
        <v>429</v>
      </c>
      <c r="F16" s="38">
        <v>0</v>
      </c>
      <c r="G16" s="38">
        <v>100</v>
      </c>
      <c r="H16" s="38">
        <v>15</v>
      </c>
      <c r="I16" s="38">
        <v>15</v>
      </c>
      <c r="J16" s="37" t="s">
        <v>51</v>
      </c>
      <c r="K16" s="26"/>
      <c r="L16" s="26"/>
    </row>
    <row r="17" customFormat="true" ht="27" customHeight="true" spans="1:12">
      <c r="A17" s="36" t="s">
        <v>52</v>
      </c>
      <c r="B17" s="37" t="s">
        <v>49</v>
      </c>
      <c r="C17" s="37" t="s">
        <v>112</v>
      </c>
      <c r="D17" s="38">
        <v>100</v>
      </c>
      <c r="E17" s="38">
        <v>100</v>
      </c>
      <c r="F17" s="38">
        <v>0</v>
      </c>
      <c r="G17" s="38">
        <v>100</v>
      </c>
      <c r="H17" s="38">
        <v>15</v>
      </c>
      <c r="I17" s="38">
        <v>15</v>
      </c>
      <c r="J17" s="37" t="s">
        <v>51</v>
      </c>
      <c r="K17" s="26"/>
      <c r="L17" s="26"/>
    </row>
    <row r="18" customFormat="true" ht="27" customHeight="true" spans="1:12">
      <c r="A18" s="36" t="s">
        <v>430</v>
      </c>
      <c r="B18" s="37" t="s">
        <v>54</v>
      </c>
      <c r="C18" s="37" t="s">
        <v>55</v>
      </c>
      <c r="D18" s="38" t="s">
        <v>429</v>
      </c>
      <c r="E18" s="38" t="s">
        <v>429</v>
      </c>
      <c r="F18" s="37">
        <v>0</v>
      </c>
      <c r="G18" s="37">
        <v>100</v>
      </c>
      <c r="H18" s="38">
        <v>10</v>
      </c>
      <c r="I18" s="38">
        <v>10</v>
      </c>
      <c r="J18" s="37" t="s">
        <v>51</v>
      </c>
      <c r="K18" s="41"/>
      <c r="L18" s="41"/>
    </row>
    <row r="19" customFormat="true" ht="27" customHeight="true" spans="1:12">
      <c r="A19" s="36" t="s">
        <v>431</v>
      </c>
      <c r="B19" s="37" t="s">
        <v>54</v>
      </c>
      <c r="C19" s="37" t="s">
        <v>55</v>
      </c>
      <c r="D19" s="38" t="s">
        <v>429</v>
      </c>
      <c r="E19" s="38" t="s">
        <v>429</v>
      </c>
      <c r="F19" s="37">
        <v>0</v>
      </c>
      <c r="G19" s="37">
        <v>100</v>
      </c>
      <c r="H19" s="38">
        <v>10</v>
      </c>
      <c r="I19" s="38">
        <v>10</v>
      </c>
      <c r="J19" s="37" t="s">
        <v>51</v>
      </c>
      <c r="K19" s="41"/>
      <c r="L19" s="41"/>
    </row>
    <row r="20" customFormat="true" ht="27" customHeight="true" spans="1:12">
      <c r="A20" s="36" t="s">
        <v>432</v>
      </c>
      <c r="B20" s="37" t="s">
        <v>54</v>
      </c>
      <c r="C20" s="37" t="s">
        <v>55</v>
      </c>
      <c r="D20" s="38" t="s">
        <v>429</v>
      </c>
      <c r="E20" s="38" t="s">
        <v>429</v>
      </c>
      <c r="F20" s="38">
        <v>0</v>
      </c>
      <c r="G20" s="38">
        <v>100</v>
      </c>
      <c r="H20" s="38">
        <v>10</v>
      </c>
      <c r="I20" s="38">
        <v>10</v>
      </c>
      <c r="J20" s="37" t="s">
        <v>51</v>
      </c>
      <c r="K20" s="26"/>
      <c r="L20" s="26"/>
    </row>
    <row r="21" customFormat="true" ht="27" customHeight="true" spans="1:12">
      <c r="A21" s="36" t="s">
        <v>151</v>
      </c>
      <c r="B21" s="37" t="s">
        <v>49</v>
      </c>
      <c r="C21" s="37" t="s">
        <v>46</v>
      </c>
      <c r="D21" s="38">
        <v>85</v>
      </c>
      <c r="E21" s="38">
        <v>85</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7"/>
  <sheetViews>
    <sheetView zoomScale="70" zoomScaleNormal="70" topLeftCell="A8" workbookViewId="0">
      <selection activeCell="K17" sqref="K17"/>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433</v>
      </c>
      <c r="C4" s="25"/>
      <c r="D4" s="24" t="s">
        <v>5</v>
      </c>
      <c r="E4" s="26" t="s">
        <v>434</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161</v>
      </c>
      <c r="I5" s="26"/>
      <c r="J5" s="24" t="s">
        <v>15</v>
      </c>
      <c r="K5" s="26">
        <v>13896697888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29000000</v>
      </c>
      <c r="F8" s="33"/>
      <c r="G8" s="33">
        <v>29000000</v>
      </c>
      <c r="H8" s="33"/>
      <c r="I8" s="39">
        <f>IF(E8=0,0,G8/E8)</f>
        <v>1</v>
      </c>
      <c r="J8" s="39"/>
      <c r="K8" s="40">
        <v>10</v>
      </c>
      <c r="L8" s="40">
        <f>IF(E8=0,10,I8*K8)</f>
        <v>10</v>
      </c>
    </row>
    <row r="9" customFormat="true" ht="25" customHeight="true" spans="1:12">
      <c r="A9" s="32" t="s">
        <v>24</v>
      </c>
      <c r="B9" s="32"/>
      <c r="C9" s="33">
        <v>0</v>
      </c>
      <c r="D9" s="33"/>
      <c r="E9" s="33">
        <v>29000000</v>
      </c>
      <c r="F9" s="33"/>
      <c r="G9" s="33">
        <v>29000000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435</v>
      </c>
      <c r="B12" s="35"/>
      <c r="C12" s="35"/>
      <c r="D12" s="35"/>
      <c r="E12" s="35" t="s">
        <v>435</v>
      </c>
      <c r="F12" s="35"/>
      <c r="G12" s="35"/>
      <c r="H12" s="35"/>
      <c r="I12" s="35" t="s">
        <v>435</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436</v>
      </c>
      <c r="B15" s="42" t="s">
        <v>437</v>
      </c>
      <c r="C15" s="37" t="s">
        <v>46</v>
      </c>
      <c r="D15" s="38">
        <v>5000</v>
      </c>
      <c r="E15" s="38">
        <v>5000</v>
      </c>
      <c r="F15" s="38">
        <v>0</v>
      </c>
      <c r="G15" s="38">
        <v>100</v>
      </c>
      <c r="H15" s="38">
        <v>3</v>
      </c>
      <c r="I15" s="38">
        <v>3</v>
      </c>
      <c r="J15" s="37" t="s">
        <v>47</v>
      </c>
      <c r="K15" s="26"/>
      <c r="L15" s="26"/>
    </row>
    <row r="16" customFormat="true" ht="27" customHeight="true" spans="1:12">
      <c r="A16" s="36" t="s">
        <v>438</v>
      </c>
      <c r="B16" s="42" t="s">
        <v>439</v>
      </c>
      <c r="C16" s="37" t="s">
        <v>46</v>
      </c>
      <c r="D16" s="38">
        <v>20</v>
      </c>
      <c r="E16" s="38">
        <v>20</v>
      </c>
      <c r="F16" s="38">
        <v>0</v>
      </c>
      <c r="G16" s="38">
        <v>100</v>
      </c>
      <c r="H16" s="38">
        <v>3</v>
      </c>
      <c r="I16" s="38">
        <v>3</v>
      </c>
      <c r="J16" s="37" t="s">
        <v>47</v>
      </c>
      <c r="K16" s="26"/>
      <c r="L16" s="26"/>
    </row>
    <row r="17" customFormat="true" ht="27" customHeight="true" spans="1:12">
      <c r="A17" s="36" t="s">
        <v>440</v>
      </c>
      <c r="B17" s="42" t="s">
        <v>67</v>
      </c>
      <c r="C17" s="37" t="s">
        <v>46</v>
      </c>
      <c r="D17" s="38">
        <v>10</v>
      </c>
      <c r="E17" s="38">
        <v>10</v>
      </c>
      <c r="F17" s="38">
        <v>0</v>
      </c>
      <c r="G17" s="38">
        <v>100</v>
      </c>
      <c r="H17" s="38">
        <v>3</v>
      </c>
      <c r="I17" s="38">
        <v>3</v>
      </c>
      <c r="J17" s="37" t="s">
        <v>47</v>
      </c>
      <c r="K17" s="26"/>
      <c r="L17" s="26"/>
    </row>
    <row r="18" customFormat="true" ht="27" customHeight="true" spans="1:12">
      <c r="A18" s="36" t="s">
        <v>441</v>
      </c>
      <c r="B18" s="42" t="s">
        <v>67</v>
      </c>
      <c r="C18" s="37" t="s">
        <v>46</v>
      </c>
      <c r="D18" s="38">
        <v>500</v>
      </c>
      <c r="E18" s="38">
        <v>500</v>
      </c>
      <c r="F18" s="38">
        <v>0</v>
      </c>
      <c r="G18" s="38">
        <v>100</v>
      </c>
      <c r="H18" s="38">
        <v>3</v>
      </c>
      <c r="I18" s="38">
        <v>3</v>
      </c>
      <c r="J18" s="37" t="s">
        <v>47</v>
      </c>
      <c r="K18" s="26"/>
      <c r="L18" s="26"/>
    </row>
    <row r="19" customFormat="true" ht="27" customHeight="true" spans="1:12">
      <c r="A19" s="36" t="s">
        <v>442</v>
      </c>
      <c r="B19" s="42" t="s">
        <v>67</v>
      </c>
      <c r="C19" s="37" t="s">
        <v>46</v>
      </c>
      <c r="D19" s="38">
        <v>500</v>
      </c>
      <c r="E19" s="38">
        <v>500</v>
      </c>
      <c r="F19" s="38">
        <v>0</v>
      </c>
      <c r="G19" s="38">
        <v>100</v>
      </c>
      <c r="H19" s="38">
        <v>3</v>
      </c>
      <c r="I19" s="38">
        <v>3</v>
      </c>
      <c r="J19" s="37" t="s">
        <v>47</v>
      </c>
      <c r="K19" s="26"/>
      <c r="L19" s="26"/>
    </row>
    <row r="20" customFormat="true" ht="27" customHeight="true" spans="1:12">
      <c r="A20" s="36" t="s">
        <v>173</v>
      </c>
      <c r="B20" s="42" t="s">
        <v>49</v>
      </c>
      <c r="C20" s="37" t="s">
        <v>112</v>
      </c>
      <c r="D20" s="38">
        <v>100</v>
      </c>
      <c r="E20" s="38">
        <v>100</v>
      </c>
      <c r="F20" s="38">
        <v>0</v>
      </c>
      <c r="G20" s="38">
        <v>100</v>
      </c>
      <c r="H20" s="38">
        <v>15</v>
      </c>
      <c r="I20" s="38">
        <v>15</v>
      </c>
      <c r="J20" s="37" t="s">
        <v>51</v>
      </c>
      <c r="K20" s="26"/>
      <c r="L20" s="26"/>
    </row>
    <row r="21" customFormat="true" ht="27" customHeight="true" spans="1:12">
      <c r="A21" s="36" t="s">
        <v>52</v>
      </c>
      <c r="B21" s="42" t="s">
        <v>49</v>
      </c>
      <c r="C21" s="37" t="s">
        <v>112</v>
      </c>
      <c r="D21" s="38">
        <v>100</v>
      </c>
      <c r="E21" s="38">
        <v>100</v>
      </c>
      <c r="F21" s="38">
        <v>0</v>
      </c>
      <c r="G21" s="38">
        <v>100</v>
      </c>
      <c r="H21" s="38">
        <v>10</v>
      </c>
      <c r="I21" s="38">
        <v>10</v>
      </c>
      <c r="J21" s="37" t="s">
        <v>51</v>
      </c>
      <c r="K21" s="26"/>
      <c r="L21" s="26"/>
    </row>
    <row r="22" customFormat="true" ht="27" customHeight="true" spans="1:12">
      <c r="A22" s="36" t="s">
        <v>443</v>
      </c>
      <c r="B22" s="42" t="s">
        <v>54</v>
      </c>
      <c r="C22" s="37" t="s">
        <v>55</v>
      </c>
      <c r="D22" s="38" t="s">
        <v>56</v>
      </c>
      <c r="E22" s="38" t="s">
        <v>56</v>
      </c>
      <c r="F22" s="38">
        <v>0</v>
      </c>
      <c r="G22" s="38">
        <v>100</v>
      </c>
      <c r="H22" s="38">
        <v>8</v>
      </c>
      <c r="I22" s="38">
        <v>8</v>
      </c>
      <c r="J22" s="37" t="s">
        <v>51</v>
      </c>
      <c r="K22" s="26"/>
      <c r="L22" s="26"/>
    </row>
    <row r="23" customFormat="true" ht="27" customHeight="true" spans="1:12">
      <c r="A23" s="36" t="s">
        <v>444</v>
      </c>
      <c r="B23" s="42" t="s">
        <v>212</v>
      </c>
      <c r="C23" s="37" t="s">
        <v>46</v>
      </c>
      <c r="D23" s="38">
        <v>100</v>
      </c>
      <c r="E23" s="38">
        <v>100</v>
      </c>
      <c r="F23" s="38">
        <v>0</v>
      </c>
      <c r="G23" s="38">
        <v>100</v>
      </c>
      <c r="H23" s="38">
        <v>7</v>
      </c>
      <c r="I23" s="38">
        <v>7</v>
      </c>
      <c r="J23" s="37" t="s">
        <v>51</v>
      </c>
      <c r="K23" s="26"/>
      <c r="L23" s="26"/>
    </row>
    <row r="24" customFormat="true" ht="27" customHeight="true" spans="1:12">
      <c r="A24" s="36" t="s">
        <v>445</v>
      </c>
      <c r="B24" s="42" t="s">
        <v>54</v>
      </c>
      <c r="C24" s="37" t="s">
        <v>55</v>
      </c>
      <c r="D24" s="38" t="s">
        <v>429</v>
      </c>
      <c r="E24" s="38" t="s">
        <v>429</v>
      </c>
      <c r="F24" s="38">
        <v>0</v>
      </c>
      <c r="G24" s="38">
        <v>100</v>
      </c>
      <c r="H24" s="38">
        <v>8</v>
      </c>
      <c r="I24" s="38">
        <v>8</v>
      </c>
      <c r="J24" s="37" t="s">
        <v>51</v>
      </c>
      <c r="K24" s="26"/>
      <c r="L24" s="26"/>
    </row>
    <row r="25" customFormat="true" ht="27" customHeight="true" spans="1:12">
      <c r="A25" s="36" t="s">
        <v>446</v>
      </c>
      <c r="B25" s="42" t="s">
        <v>212</v>
      </c>
      <c r="C25" s="37" t="s">
        <v>46</v>
      </c>
      <c r="D25" s="38">
        <v>10</v>
      </c>
      <c r="E25" s="38">
        <v>10</v>
      </c>
      <c r="F25" s="38">
        <v>0</v>
      </c>
      <c r="G25" s="38">
        <v>100</v>
      </c>
      <c r="H25" s="38">
        <v>7</v>
      </c>
      <c r="I25" s="38">
        <v>7</v>
      </c>
      <c r="J25" s="37" t="s">
        <v>51</v>
      </c>
      <c r="K25" s="26"/>
      <c r="L25" s="26"/>
    </row>
    <row r="26" customFormat="true" ht="27" customHeight="true" spans="1:12">
      <c r="A26" s="36" t="s">
        <v>92</v>
      </c>
      <c r="B26" s="42" t="s">
        <v>49</v>
      </c>
      <c r="C26" s="37" t="s">
        <v>46</v>
      </c>
      <c r="D26" s="38">
        <v>90</v>
      </c>
      <c r="E26" s="38">
        <v>90</v>
      </c>
      <c r="F26" s="38">
        <v>0</v>
      </c>
      <c r="G26" s="38">
        <v>100</v>
      </c>
      <c r="H26" s="38">
        <v>10</v>
      </c>
      <c r="I26" s="38">
        <v>10</v>
      </c>
      <c r="J26" s="37" t="s">
        <v>51</v>
      </c>
      <c r="K26" s="26"/>
      <c r="L26" s="26"/>
    </row>
    <row r="27" customFormat="true" ht="27" customHeight="true" spans="1:12">
      <c r="A27" s="36" t="s">
        <v>447</v>
      </c>
      <c r="B27" s="42" t="s">
        <v>49</v>
      </c>
      <c r="C27" s="37" t="s">
        <v>46</v>
      </c>
      <c r="D27" s="38">
        <v>50</v>
      </c>
      <c r="E27" s="38">
        <v>50</v>
      </c>
      <c r="F27" s="38">
        <v>0</v>
      </c>
      <c r="G27" s="38">
        <v>100</v>
      </c>
      <c r="H27" s="38">
        <v>10</v>
      </c>
      <c r="I27" s="38">
        <v>10</v>
      </c>
      <c r="J27" s="37" t="s">
        <v>51</v>
      </c>
      <c r="K27" s="26"/>
      <c r="L27"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4"/>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448</v>
      </c>
      <c r="C4" s="25"/>
      <c r="D4" s="24" t="s">
        <v>5</v>
      </c>
      <c r="E4" s="26" t="s">
        <v>449</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95</v>
      </c>
      <c r="I5" s="26"/>
      <c r="J5" s="24" t="s">
        <v>15</v>
      </c>
      <c r="K5" s="26">
        <v>17823135226</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1000000</v>
      </c>
      <c r="F8" s="33"/>
      <c r="G8" s="33">
        <v>1000000</v>
      </c>
      <c r="H8" s="33"/>
      <c r="I8" s="39">
        <f>IF(E8=0,0,G8/E8)</f>
        <v>1</v>
      </c>
      <c r="J8" s="39"/>
      <c r="K8" s="40">
        <v>10</v>
      </c>
      <c r="L8" s="40">
        <f>IF(E8=0,10,I8*K8)</f>
        <v>10</v>
      </c>
    </row>
    <row r="9" customFormat="true" ht="25" customHeight="true" spans="1:12">
      <c r="A9" s="32" t="s">
        <v>24</v>
      </c>
      <c r="B9" s="32"/>
      <c r="C9" s="33">
        <v>0</v>
      </c>
      <c r="D9" s="33"/>
      <c r="E9" s="33">
        <v>1000000</v>
      </c>
      <c r="F9" s="33"/>
      <c r="G9" s="33">
        <v>1000000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450</v>
      </c>
      <c r="B12" s="35"/>
      <c r="C12" s="35"/>
      <c r="D12" s="35"/>
      <c r="E12" s="35" t="s">
        <v>450</v>
      </c>
      <c r="F12" s="35"/>
      <c r="G12" s="35"/>
      <c r="H12" s="35"/>
      <c r="I12" s="35" t="s">
        <v>451</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452</v>
      </c>
      <c r="B15" s="37" t="s">
        <v>49</v>
      </c>
      <c r="C15" s="37" t="s">
        <v>46</v>
      </c>
      <c r="D15" s="38">
        <v>40</v>
      </c>
      <c r="E15" s="38">
        <v>40</v>
      </c>
      <c r="F15" s="38">
        <v>0</v>
      </c>
      <c r="G15" s="38">
        <v>100</v>
      </c>
      <c r="H15" s="38">
        <v>10</v>
      </c>
      <c r="I15" s="38">
        <v>10</v>
      </c>
      <c r="J15" s="37" t="s">
        <v>51</v>
      </c>
      <c r="K15" s="26"/>
      <c r="L15" s="26"/>
    </row>
    <row r="16" customFormat="true" ht="27" customHeight="true" spans="1:12">
      <c r="A16" s="36" t="s">
        <v>453</v>
      </c>
      <c r="B16" s="37" t="s">
        <v>49</v>
      </c>
      <c r="C16" s="37" t="s">
        <v>46</v>
      </c>
      <c r="D16" s="38">
        <v>35</v>
      </c>
      <c r="E16" s="38">
        <v>35</v>
      </c>
      <c r="F16" s="37">
        <v>0</v>
      </c>
      <c r="G16" s="37">
        <v>100</v>
      </c>
      <c r="H16" s="38">
        <v>10</v>
      </c>
      <c r="I16" s="38">
        <v>10</v>
      </c>
      <c r="J16" s="37" t="s">
        <v>47</v>
      </c>
      <c r="K16" s="41"/>
      <c r="L16" s="41"/>
    </row>
    <row r="17" customFormat="true" ht="27" customHeight="true" spans="1:12">
      <c r="A17" s="36" t="s">
        <v>454</v>
      </c>
      <c r="B17" s="37" t="s">
        <v>165</v>
      </c>
      <c r="C17" s="37" t="s">
        <v>112</v>
      </c>
      <c r="D17" s="38">
        <v>0</v>
      </c>
      <c r="E17" s="38">
        <v>0</v>
      </c>
      <c r="F17" s="38">
        <v>0</v>
      </c>
      <c r="G17" s="38">
        <v>100</v>
      </c>
      <c r="H17" s="38">
        <v>10</v>
      </c>
      <c r="I17" s="38">
        <v>10</v>
      </c>
      <c r="J17" s="37" t="s">
        <v>51</v>
      </c>
      <c r="K17" s="26"/>
      <c r="L17" s="26"/>
    </row>
    <row r="18" customFormat="true" ht="27" customHeight="true" spans="1:12">
      <c r="A18" s="36" t="s">
        <v>455</v>
      </c>
      <c r="B18" s="37" t="s">
        <v>358</v>
      </c>
      <c r="C18" s="37" t="s">
        <v>46</v>
      </c>
      <c r="D18" s="38">
        <v>1</v>
      </c>
      <c r="E18" s="38">
        <v>1</v>
      </c>
      <c r="F18" s="38">
        <v>0</v>
      </c>
      <c r="G18" s="38">
        <v>100</v>
      </c>
      <c r="H18" s="38">
        <v>10</v>
      </c>
      <c r="I18" s="38">
        <v>10</v>
      </c>
      <c r="J18" s="37" t="s">
        <v>51</v>
      </c>
      <c r="K18" s="26"/>
      <c r="L18" s="26"/>
    </row>
    <row r="19" customFormat="true" ht="27" customHeight="true" spans="1:12">
      <c r="A19" s="36" t="s">
        <v>456</v>
      </c>
      <c r="B19" s="37" t="s">
        <v>330</v>
      </c>
      <c r="C19" s="37" t="s">
        <v>112</v>
      </c>
      <c r="D19" s="38">
        <v>0</v>
      </c>
      <c r="E19" s="38">
        <v>0</v>
      </c>
      <c r="F19" s="38">
        <v>0</v>
      </c>
      <c r="G19" s="38">
        <v>100</v>
      </c>
      <c r="H19" s="38">
        <v>10</v>
      </c>
      <c r="I19" s="38">
        <v>10</v>
      </c>
      <c r="J19" s="37" t="s">
        <v>51</v>
      </c>
      <c r="K19" s="26"/>
      <c r="L19" s="26"/>
    </row>
    <row r="20" customFormat="true" ht="27" customHeight="true" spans="1:12">
      <c r="A20" s="36" t="s">
        <v>457</v>
      </c>
      <c r="B20" s="37" t="s">
        <v>49</v>
      </c>
      <c r="C20" s="37" t="s">
        <v>322</v>
      </c>
      <c r="D20" s="38">
        <v>20</v>
      </c>
      <c r="E20" s="38">
        <v>20</v>
      </c>
      <c r="F20" s="37">
        <v>0</v>
      </c>
      <c r="G20" s="37">
        <v>100</v>
      </c>
      <c r="H20" s="38">
        <v>10</v>
      </c>
      <c r="I20" s="38">
        <v>10</v>
      </c>
      <c r="J20" s="37" t="s">
        <v>51</v>
      </c>
      <c r="K20" s="41"/>
      <c r="L20" s="41"/>
    </row>
    <row r="21" customFormat="true" ht="27" customHeight="true" spans="1:12">
      <c r="A21" s="36" t="s">
        <v>458</v>
      </c>
      <c r="B21" s="37" t="s">
        <v>358</v>
      </c>
      <c r="C21" s="37" t="s">
        <v>46</v>
      </c>
      <c r="D21" s="38">
        <v>1</v>
      </c>
      <c r="E21" s="38">
        <v>1</v>
      </c>
      <c r="F21" s="38">
        <v>0</v>
      </c>
      <c r="G21" s="38">
        <v>100</v>
      </c>
      <c r="H21" s="38">
        <v>10</v>
      </c>
      <c r="I21" s="38">
        <v>10</v>
      </c>
      <c r="J21" s="37" t="s">
        <v>51</v>
      </c>
      <c r="K21" s="26"/>
      <c r="L21" s="26"/>
    </row>
    <row r="22" customFormat="true" ht="27" customHeight="true" spans="1:12">
      <c r="A22" s="36" t="s">
        <v>459</v>
      </c>
      <c r="B22" s="37" t="s">
        <v>49</v>
      </c>
      <c r="C22" s="37" t="s">
        <v>112</v>
      </c>
      <c r="D22" s="38">
        <v>100</v>
      </c>
      <c r="E22" s="38">
        <v>100</v>
      </c>
      <c r="F22" s="38">
        <v>0</v>
      </c>
      <c r="G22" s="38">
        <v>100</v>
      </c>
      <c r="H22" s="38">
        <v>10</v>
      </c>
      <c r="I22" s="38">
        <v>10</v>
      </c>
      <c r="J22" s="37" t="s">
        <v>51</v>
      </c>
      <c r="K22" s="26"/>
      <c r="L22" s="26"/>
    </row>
    <row r="23" customFormat="true" ht="27" customHeight="true" spans="1:12">
      <c r="A23" s="36" t="s">
        <v>460</v>
      </c>
      <c r="B23" s="37" t="s">
        <v>49</v>
      </c>
      <c r="C23" s="37" t="s">
        <v>112</v>
      </c>
      <c r="D23" s="38">
        <v>100</v>
      </c>
      <c r="E23" s="38">
        <v>100</v>
      </c>
      <c r="F23" s="38">
        <v>0</v>
      </c>
      <c r="G23" s="38">
        <v>100</v>
      </c>
      <c r="H23" s="38">
        <v>5</v>
      </c>
      <c r="I23" s="38">
        <v>5</v>
      </c>
      <c r="J23" s="37" t="s">
        <v>51</v>
      </c>
      <c r="K23" s="26"/>
      <c r="L23" s="26"/>
    </row>
    <row r="24" customFormat="true" ht="27" customHeight="true" spans="1:12">
      <c r="A24" s="36" t="s">
        <v>461</v>
      </c>
      <c r="B24" s="37" t="s">
        <v>49</v>
      </c>
      <c r="C24" s="37" t="s">
        <v>46</v>
      </c>
      <c r="D24" s="38">
        <v>80</v>
      </c>
      <c r="E24" s="38">
        <v>80</v>
      </c>
      <c r="F24" s="38">
        <v>0</v>
      </c>
      <c r="G24" s="38">
        <v>100</v>
      </c>
      <c r="H24" s="38">
        <v>5</v>
      </c>
      <c r="I24" s="38">
        <v>5</v>
      </c>
      <c r="J24" s="37" t="s">
        <v>51</v>
      </c>
      <c r="K24" s="26"/>
      <c r="L24"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2"/>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462</v>
      </c>
      <c r="C4" s="25"/>
      <c r="D4" s="24" t="s">
        <v>5</v>
      </c>
      <c r="E4" s="26" t="s">
        <v>463</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80</v>
      </c>
      <c r="I5" s="26"/>
      <c r="J5" s="24" t="s">
        <v>15</v>
      </c>
      <c r="K5" s="26">
        <v>15025673460</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300000</v>
      </c>
      <c r="F8" s="33"/>
      <c r="G8" s="33">
        <v>300000</v>
      </c>
      <c r="H8" s="33"/>
      <c r="I8" s="39">
        <f>IF(E8=0,0,G8/E8)</f>
        <v>1</v>
      </c>
      <c r="J8" s="39"/>
      <c r="K8" s="40">
        <v>10</v>
      </c>
      <c r="L8" s="40">
        <f>IF(E8=0,10,I8*K8)</f>
        <v>10</v>
      </c>
    </row>
    <row r="9" customFormat="true" ht="25" customHeight="true" spans="1:12">
      <c r="A9" s="32" t="s">
        <v>24</v>
      </c>
      <c r="B9" s="32"/>
      <c r="C9" s="33">
        <v>0</v>
      </c>
      <c r="D9" s="33"/>
      <c r="E9" s="33">
        <v>300000</v>
      </c>
      <c r="F9" s="33"/>
      <c r="G9" s="33">
        <v>300000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464</v>
      </c>
      <c r="B12" s="35"/>
      <c r="C12" s="35"/>
      <c r="D12" s="35"/>
      <c r="E12" s="35" t="s">
        <v>464</v>
      </c>
      <c r="F12" s="35"/>
      <c r="G12" s="35"/>
      <c r="H12" s="35"/>
      <c r="I12" s="35" t="s">
        <v>464</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465</v>
      </c>
      <c r="B15" s="37" t="s">
        <v>67</v>
      </c>
      <c r="C15" s="37" t="s">
        <v>46</v>
      </c>
      <c r="D15" s="38">
        <v>6145</v>
      </c>
      <c r="E15" s="37">
        <v>6145</v>
      </c>
      <c r="F15" s="38">
        <v>0</v>
      </c>
      <c r="G15" s="38">
        <v>100</v>
      </c>
      <c r="H15" s="38">
        <v>20</v>
      </c>
      <c r="I15" s="38">
        <v>20</v>
      </c>
      <c r="J15" s="37" t="s">
        <v>47</v>
      </c>
      <c r="K15" s="26"/>
      <c r="L15" s="26"/>
    </row>
    <row r="16" customFormat="true" ht="27" customHeight="true" spans="1:12">
      <c r="A16" s="36" t="s">
        <v>466</v>
      </c>
      <c r="B16" s="37" t="s">
        <v>49</v>
      </c>
      <c r="C16" s="37" t="s">
        <v>46</v>
      </c>
      <c r="D16" s="38">
        <v>85</v>
      </c>
      <c r="E16" s="37">
        <v>85</v>
      </c>
      <c r="F16" s="38">
        <v>0</v>
      </c>
      <c r="G16" s="38">
        <v>100</v>
      </c>
      <c r="H16" s="38">
        <v>15</v>
      </c>
      <c r="I16" s="38">
        <v>15</v>
      </c>
      <c r="J16" s="37" t="s">
        <v>51</v>
      </c>
      <c r="K16" s="26"/>
      <c r="L16" s="26"/>
    </row>
    <row r="17" customFormat="true" ht="27" customHeight="true" spans="1:12">
      <c r="A17" s="36" t="s">
        <v>467</v>
      </c>
      <c r="B17" s="37" t="s">
        <v>49</v>
      </c>
      <c r="C17" s="37" t="s">
        <v>112</v>
      </c>
      <c r="D17" s="38">
        <v>100</v>
      </c>
      <c r="E17" s="37">
        <v>100</v>
      </c>
      <c r="F17" s="38">
        <v>0</v>
      </c>
      <c r="G17" s="38">
        <v>100</v>
      </c>
      <c r="H17" s="38">
        <v>15</v>
      </c>
      <c r="I17" s="38">
        <v>15</v>
      </c>
      <c r="J17" s="37" t="s">
        <v>51</v>
      </c>
      <c r="K17" s="26"/>
      <c r="L17" s="26"/>
    </row>
    <row r="18" customFormat="true" ht="27" customHeight="true" spans="1:12">
      <c r="A18" s="36" t="s">
        <v>444</v>
      </c>
      <c r="B18" s="37" t="s">
        <v>212</v>
      </c>
      <c r="C18" s="37" t="s">
        <v>46</v>
      </c>
      <c r="D18" s="38">
        <v>100</v>
      </c>
      <c r="E18" s="37">
        <v>100</v>
      </c>
      <c r="F18" s="38">
        <v>0</v>
      </c>
      <c r="G18" s="38">
        <v>100</v>
      </c>
      <c r="H18" s="38">
        <v>7</v>
      </c>
      <c r="I18" s="38">
        <v>7</v>
      </c>
      <c r="J18" s="37" t="s">
        <v>51</v>
      </c>
      <c r="K18" s="26"/>
      <c r="L18" s="26"/>
    </row>
    <row r="19" customFormat="true" ht="27" customHeight="true" spans="1:12">
      <c r="A19" s="36" t="s">
        <v>468</v>
      </c>
      <c r="B19" s="37" t="s">
        <v>145</v>
      </c>
      <c r="C19" s="37" t="s">
        <v>46</v>
      </c>
      <c r="D19" s="38">
        <v>20</v>
      </c>
      <c r="E19" s="37">
        <v>20</v>
      </c>
      <c r="F19" s="37">
        <v>0</v>
      </c>
      <c r="G19" s="37">
        <v>100</v>
      </c>
      <c r="H19" s="38">
        <v>7</v>
      </c>
      <c r="I19" s="38">
        <v>7</v>
      </c>
      <c r="J19" s="37" t="s">
        <v>51</v>
      </c>
      <c r="K19" s="41"/>
      <c r="L19" s="41"/>
    </row>
    <row r="20" customFormat="true" ht="27" customHeight="true" spans="1:12">
      <c r="A20" s="36" t="s">
        <v>469</v>
      </c>
      <c r="B20" s="37" t="s">
        <v>49</v>
      </c>
      <c r="C20" s="37" t="s">
        <v>46</v>
      </c>
      <c r="D20" s="38">
        <v>85</v>
      </c>
      <c r="E20" s="37">
        <v>85</v>
      </c>
      <c r="F20" s="37">
        <v>0</v>
      </c>
      <c r="G20" s="37">
        <v>100</v>
      </c>
      <c r="H20" s="38">
        <v>8</v>
      </c>
      <c r="I20" s="38">
        <v>8</v>
      </c>
      <c r="J20" s="37" t="s">
        <v>51</v>
      </c>
      <c r="K20" s="41"/>
      <c r="L20" s="41"/>
    </row>
    <row r="21" customFormat="true" ht="27" customHeight="true" spans="1:12">
      <c r="A21" s="36" t="s">
        <v>470</v>
      </c>
      <c r="B21" s="37" t="s">
        <v>358</v>
      </c>
      <c r="C21" s="37" t="s">
        <v>46</v>
      </c>
      <c r="D21" s="38">
        <v>20</v>
      </c>
      <c r="E21" s="37">
        <v>20</v>
      </c>
      <c r="F21" s="38">
        <v>0</v>
      </c>
      <c r="G21" s="38">
        <v>100</v>
      </c>
      <c r="H21" s="38">
        <v>8</v>
      </c>
      <c r="I21" s="38">
        <v>8</v>
      </c>
      <c r="J21" s="37" t="s">
        <v>51</v>
      </c>
      <c r="K21" s="26"/>
      <c r="L21" s="26"/>
    </row>
    <row r="22" customFormat="true" ht="27" customHeight="true" spans="1:12">
      <c r="A22" s="36" t="s">
        <v>92</v>
      </c>
      <c r="B22" s="37" t="s">
        <v>49</v>
      </c>
      <c r="C22" s="37" t="s">
        <v>46</v>
      </c>
      <c r="D22" s="38">
        <v>95</v>
      </c>
      <c r="E22" s="37">
        <v>95</v>
      </c>
      <c r="F22" s="38">
        <v>0</v>
      </c>
      <c r="G22" s="38">
        <v>100</v>
      </c>
      <c r="H22" s="38">
        <v>10</v>
      </c>
      <c r="I22" s="38">
        <v>10</v>
      </c>
      <c r="J22" s="37" t="s">
        <v>51</v>
      </c>
      <c r="K22" s="26"/>
      <c r="L22"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8"/>
  <sheetViews>
    <sheetView zoomScale="70" zoomScaleNormal="70" topLeftCell="A10" workbookViewId="0">
      <selection activeCell="M10"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471</v>
      </c>
      <c r="C4" s="25"/>
      <c r="D4" s="24" t="s">
        <v>5</v>
      </c>
      <c r="E4" s="26" t="s">
        <v>472</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197</v>
      </c>
      <c r="I5" s="26"/>
      <c r="J5" s="24" t="s">
        <v>15</v>
      </c>
      <c r="K5" s="26">
        <v>13996871268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6000000</v>
      </c>
      <c r="F8" s="33"/>
      <c r="G8" s="33">
        <v>6000000</v>
      </c>
      <c r="H8" s="33"/>
      <c r="I8" s="39">
        <f>IF(E8=0,0,G8/E8)</f>
        <v>1</v>
      </c>
      <c r="J8" s="39"/>
      <c r="K8" s="40">
        <v>10</v>
      </c>
      <c r="L8" s="40">
        <f>IF(E8=0,10,I8*K8)</f>
        <v>10</v>
      </c>
    </row>
    <row r="9" customFormat="true" ht="25" customHeight="true" spans="1:12">
      <c r="A9" s="32" t="s">
        <v>24</v>
      </c>
      <c r="B9" s="32"/>
      <c r="C9" s="33">
        <v>0</v>
      </c>
      <c r="D9" s="33"/>
      <c r="E9" s="33">
        <v>6000000</v>
      </c>
      <c r="F9" s="33"/>
      <c r="G9" s="33">
        <v>6000000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473</v>
      </c>
      <c r="B12" s="35"/>
      <c r="C12" s="35"/>
      <c r="D12" s="35"/>
      <c r="E12" s="35" t="s">
        <v>473</v>
      </c>
      <c r="F12" s="35"/>
      <c r="G12" s="35"/>
      <c r="H12" s="35"/>
      <c r="I12" s="35" t="s">
        <v>473</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474</v>
      </c>
      <c r="B15" s="37" t="s">
        <v>475</v>
      </c>
      <c r="C15" s="37" t="s">
        <v>46</v>
      </c>
      <c r="D15" s="38">
        <v>250</v>
      </c>
      <c r="E15" s="37">
        <v>250</v>
      </c>
      <c r="F15" s="38">
        <v>0</v>
      </c>
      <c r="G15" s="38">
        <v>100</v>
      </c>
      <c r="H15" s="38">
        <v>5</v>
      </c>
      <c r="I15" s="38">
        <v>5</v>
      </c>
      <c r="J15" s="37" t="s">
        <v>47</v>
      </c>
      <c r="K15" s="26"/>
      <c r="L15" s="26"/>
    </row>
    <row r="16" customFormat="true" ht="27" customHeight="true" spans="1:12">
      <c r="A16" s="36" t="s">
        <v>476</v>
      </c>
      <c r="B16" s="37" t="s">
        <v>437</v>
      </c>
      <c r="C16" s="37" t="s">
        <v>46</v>
      </c>
      <c r="D16" s="38">
        <v>1800</v>
      </c>
      <c r="E16" s="37">
        <v>1800</v>
      </c>
      <c r="F16" s="38">
        <v>0</v>
      </c>
      <c r="G16" s="38">
        <v>100</v>
      </c>
      <c r="H16" s="38">
        <v>5</v>
      </c>
      <c r="I16" s="38">
        <v>5</v>
      </c>
      <c r="J16" s="37" t="s">
        <v>47</v>
      </c>
      <c r="K16" s="26"/>
      <c r="L16" s="26"/>
    </row>
    <row r="17" customFormat="true" ht="27" customHeight="true" spans="1:12">
      <c r="A17" s="36" t="s">
        <v>477</v>
      </c>
      <c r="B17" s="37" t="s">
        <v>475</v>
      </c>
      <c r="C17" s="37" t="s">
        <v>46</v>
      </c>
      <c r="D17" s="38">
        <v>20</v>
      </c>
      <c r="E17" s="37">
        <v>20</v>
      </c>
      <c r="F17" s="38">
        <v>0</v>
      </c>
      <c r="G17" s="38">
        <v>100</v>
      </c>
      <c r="H17" s="38">
        <v>5</v>
      </c>
      <c r="I17" s="38">
        <v>5</v>
      </c>
      <c r="J17" s="37" t="s">
        <v>47</v>
      </c>
      <c r="K17" s="26"/>
      <c r="L17" s="26"/>
    </row>
    <row r="18" customFormat="true" ht="27" customHeight="true" spans="1:12">
      <c r="A18" s="36" t="s">
        <v>478</v>
      </c>
      <c r="B18" s="37" t="s">
        <v>437</v>
      </c>
      <c r="C18" s="37" t="s">
        <v>46</v>
      </c>
      <c r="D18" s="38">
        <v>200</v>
      </c>
      <c r="E18" s="37">
        <v>200</v>
      </c>
      <c r="F18" s="38">
        <v>0</v>
      </c>
      <c r="G18" s="38">
        <v>100</v>
      </c>
      <c r="H18" s="38">
        <v>5</v>
      </c>
      <c r="I18" s="38">
        <v>5</v>
      </c>
      <c r="J18" s="37" t="s">
        <v>47</v>
      </c>
      <c r="K18" s="26"/>
      <c r="L18" s="26"/>
    </row>
    <row r="19" customFormat="true" ht="27" customHeight="true" spans="1:12">
      <c r="A19" s="36" t="s">
        <v>479</v>
      </c>
      <c r="B19" s="37" t="s">
        <v>45</v>
      </c>
      <c r="C19" s="37" t="s">
        <v>46</v>
      </c>
      <c r="D19" s="38">
        <v>14</v>
      </c>
      <c r="E19" s="37">
        <v>14</v>
      </c>
      <c r="F19" s="38">
        <v>0</v>
      </c>
      <c r="G19" s="38">
        <v>100</v>
      </c>
      <c r="H19" s="38">
        <v>5</v>
      </c>
      <c r="I19" s="38">
        <v>5</v>
      </c>
      <c r="J19" s="37" t="s">
        <v>51</v>
      </c>
      <c r="K19" s="26"/>
      <c r="L19" s="26"/>
    </row>
    <row r="20" customFormat="true" ht="27" customHeight="true" spans="1:12">
      <c r="A20" s="36" t="s">
        <v>480</v>
      </c>
      <c r="B20" s="37" t="s">
        <v>145</v>
      </c>
      <c r="C20" s="37" t="s">
        <v>46</v>
      </c>
      <c r="D20" s="38">
        <v>1000</v>
      </c>
      <c r="E20" s="37">
        <v>1000</v>
      </c>
      <c r="F20" s="37">
        <v>0</v>
      </c>
      <c r="G20" s="37">
        <v>100</v>
      </c>
      <c r="H20" s="38">
        <v>5</v>
      </c>
      <c r="I20" s="38">
        <v>5</v>
      </c>
      <c r="J20" s="37" t="s">
        <v>51</v>
      </c>
      <c r="K20" s="41"/>
      <c r="L20" s="41"/>
    </row>
    <row r="21" customFormat="true" ht="27" customHeight="true" spans="1:12">
      <c r="A21" s="36" t="s">
        <v>481</v>
      </c>
      <c r="B21" s="37" t="s">
        <v>45</v>
      </c>
      <c r="C21" s="37" t="s">
        <v>46</v>
      </c>
      <c r="D21" s="38">
        <v>2</v>
      </c>
      <c r="E21" s="37">
        <v>2</v>
      </c>
      <c r="F21" s="37">
        <v>0</v>
      </c>
      <c r="G21" s="37">
        <v>100</v>
      </c>
      <c r="H21" s="38">
        <v>5</v>
      </c>
      <c r="I21" s="38">
        <v>5</v>
      </c>
      <c r="J21" s="37" t="s">
        <v>51</v>
      </c>
      <c r="K21" s="41"/>
      <c r="L21" s="41"/>
    </row>
    <row r="22" customFormat="true" ht="27" customHeight="true" spans="1:12">
      <c r="A22" s="36" t="s">
        <v>482</v>
      </c>
      <c r="B22" s="37" t="s">
        <v>45</v>
      </c>
      <c r="C22" s="37" t="s">
        <v>46</v>
      </c>
      <c r="D22" s="38">
        <v>1</v>
      </c>
      <c r="E22" s="37">
        <v>1</v>
      </c>
      <c r="F22" s="38">
        <v>0</v>
      </c>
      <c r="G22" s="38">
        <v>100</v>
      </c>
      <c r="H22" s="38">
        <v>5</v>
      </c>
      <c r="I22" s="38">
        <v>5</v>
      </c>
      <c r="J22" s="37" t="s">
        <v>51</v>
      </c>
      <c r="K22" s="26"/>
      <c r="L22" s="26"/>
    </row>
    <row r="23" customFormat="true" ht="27" customHeight="true" spans="1:12">
      <c r="A23" s="36" t="s">
        <v>483</v>
      </c>
      <c r="B23" s="37" t="s">
        <v>45</v>
      </c>
      <c r="C23" s="37" t="s">
        <v>46</v>
      </c>
      <c r="D23" s="38">
        <v>15</v>
      </c>
      <c r="E23" s="37">
        <v>15</v>
      </c>
      <c r="F23" s="38">
        <v>0</v>
      </c>
      <c r="G23" s="38">
        <v>100</v>
      </c>
      <c r="H23" s="38">
        <v>5</v>
      </c>
      <c r="I23" s="38">
        <v>5</v>
      </c>
      <c r="J23" s="37" t="s">
        <v>51</v>
      </c>
      <c r="K23" s="26"/>
      <c r="L23" s="26"/>
    </row>
    <row r="24" customFormat="true" ht="27" customHeight="true" spans="1:12">
      <c r="A24" s="36" t="s">
        <v>52</v>
      </c>
      <c r="B24" s="37" t="s">
        <v>49</v>
      </c>
      <c r="C24" s="37" t="s">
        <v>112</v>
      </c>
      <c r="D24" s="38">
        <v>100</v>
      </c>
      <c r="E24" s="37">
        <v>100</v>
      </c>
      <c r="F24" s="38">
        <v>0</v>
      </c>
      <c r="G24" s="38">
        <v>100</v>
      </c>
      <c r="H24" s="38">
        <v>5</v>
      </c>
      <c r="I24" s="38">
        <v>5</v>
      </c>
      <c r="J24" s="37" t="s">
        <v>51</v>
      </c>
      <c r="K24" s="26"/>
      <c r="L24" s="26"/>
    </row>
    <row r="25" customFormat="true" ht="27" customHeight="true" spans="1:12">
      <c r="A25" s="36" t="s">
        <v>444</v>
      </c>
      <c r="B25" s="37" t="s">
        <v>145</v>
      </c>
      <c r="C25" s="37" t="s">
        <v>46</v>
      </c>
      <c r="D25" s="38">
        <v>100</v>
      </c>
      <c r="E25" s="37">
        <v>100</v>
      </c>
      <c r="F25" s="38">
        <v>0</v>
      </c>
      <c r="G25" s="38">
        <v>100</v>
      </c>
      <c r="H25" s="38">
        <v>10</v>
      </c>
      <c r="I25" s="38">
        <v>10</v>
      </c>
      <c r="J25" s="37" t="s">
        <v>51</v>
      </c>
      <c r="K25" s="26"/>
      <c r="L25" s="26"/>
    </row>
    <row r="26" customFormat="true" ht="27" customHeight="true" spans="1:12">
      <c r="A26" s="36" t="s">
        <v>484</v>
      </c>
      <c r="B26" s="37" t="s">
        <v>174</v>
      </c>
      <c r="C26" s="37" t="s">
        <v>46</v>
      </c>
      <c r="D26" s="38">
        <v>300</v>
      </c>
      <c r="E26" s="37">
        <v>300</v>
      </c>
      <c r="F26" s="38">
        <v>0</v>
      </c>
      <c r="G26" s="38">
        <v>100</v>
      </c>
      <c r="H26" s="38">
        <v>10</v>
      </c>
      <c r="I26" s="38">
        <v>10</v>
      </c>
      <c r="J26" s="37" t="s">
        <v>51</v>
      </c>
      <c r="K26" s="26"/>
      <c r="L26" s="26"/>
    </row>
    <row r="27" customFormat="true" ht="27" customHeight="true" spans="1:12">
      <c r="A27" s="36" t="s">
        <v>485</v>
      </c>
      <c r="B27" s="37" t="s">
        <v>67</v>
      </c>
      <c r="C27" s="37" t="s">
        <v>46</v>
      </c>
      <c r="D27" s="38">
        <v>200</v>
      </c>
      <c r="E27" s="37">
        <v>200</v>
      </c>
      <c r="F27" s="38">
        <v>0</v>
      </c>
      <c r="G27" s="38">
        <v>100</v>
      </c>
      <c r="H27" s="38">
        <v>10</v>
      </c>
      <c r="I27" s="38">
        <v>10</v>
      </c>
      <c r="J27" s="37" t="s">
        <v>51</v>
      </c>
      <c r="K27" s="26"/>
      <c r="L27" s="26"/>
    </row>
    <row r="28" customFormat="true" ht="27" customHeight="true" spans="1:12">
      <c r="A28" s="36" t="s">
        <v>92</v>
      </c>
      <c r="B28" s="37" t="s">
        <v>49</v>
      </c>
      <c r="C28" s="37" t="s">
        <v>46</v>
      </c>
      <c r="D28" s="38">
        <v>90</v>
      </c>
      <c r="E28" s="37">
        <v>90</v>
      </c>
      <c r="F28" s="38">
        <v>0</v>
      </c>
      <c r="G28" s="38">
        <v>100</v>
      </c>
      <c r="H28" s="38">
        <v>10</v>
      </c>
      <c r="I28" s="38">
        <v>10</v>
      </c>
      <c r="J28" s="37" t="s">
        <v>51</v>
      </c>
      <c r="K28" s="26"/>
      <c r="L28"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3"/>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486</v>
      </c>
      <c r="C4" s="25"/>
      <c r="D4" s="24" t="s">
        <v>5</v>
      </c>
      <c r="E4" s="26" t="s">
        <v>487</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197</v>
      </c>
      <c r="I5" s="26"/>
      <c r="J5" s="24" t="s">
        <v>15</v>
      </c>
      <c r="K5" s="26">
        <v>13996871268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5700000</v>
      </c>
      <c r="F8" s="33"/>
      <c r="G8" s="33">
        <v>5700000</v>
      </c>
      <c r="H8" s="33"/>
      <c r="I8" s="39">
        <f>IF(E8=0,0,G8/E8)</f>
        <v>1</v>
      </c>
      <c r="J8" s="39"/>
      <c r="K8" s="40">
        <v>10</v>
      </c>
      <c r="L8" s="40">
        <f>IF(E8=0,10,I8*K8)</f>
        <v>10</v>
      </c>
    </row>
    <row r="9" customFormat="true" ht="25" customHeight="true" spans="1:12">
      <c r="A9" s="32" t="s">
        <v>24</v>
      </c>
      <c r="B9" s="32"/>
      <c r="C9" s="33">
        <v>0</v>
      </c>
      <c r="D9" s="33"/>
      <c r="E9" s="33">
        <v>5700000</v>
      </c>
      <c r="F9" s="33"/>
      <c r="G9" s="33">
        <v>5700000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488</v>
      </c>
      <c r="B12" s="35"/>
      <c r="C12" s="35"/>
      <c r="D12" s="35"/>
      <c r="E12" s="35" t="s">
        <v>488</v>
      </c>
      <c r="F12" s="35"/>
      <c r="G12" s="35"/>
      <c r="H12" s="35"/>
      <c r="I12" s="35" t="s">
        <v>488</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489</v>
      </c>
      <c r="B15" s="37" t="s">
        <v>437</v>
      </c>
      <c r="C15" s="37" t="s">
        <v>46</v>
      </c>
      <c r="D15" s="38">
        <v>2000</v>
      </c>
      <c r="E15" s="38">
        <v>2000</v>
      </c>
      <c r="F15" s="38">
        <v>0</v>
      </c>
      <c r="G15" s="38">
        <v>100</v>
      </c>
      <c r="H15" s="38">
        <v>10</v>
      </c>
      <c r="I15" s="38">
        <v>10</v>
      </c>
      <c r="J15" s="37" t="s">
        <v>47</v>
      </c>
      <c r="K15" s="26"/>
      <c r="L15" s="26"/>
    </row>
    <row r="16" customFormat="true" ht="27" customHeight="true" spans="1:12">
      <c r="A16" s="36" t="s">
        <v>490</v>
      </c>
      <c r="B16" s="37" t="s">
        <v>437</v>
      </c>
      <c r="C16" s="37" t="s">
        <v>46</v>
      </c>
      <c r="D16" s="38">
        <v>500</v>
      </c>
      <c r="E16" s="38">
        <v>500</v>
      </c>
      <c r="F16" s="38">
        <v>0</v>
      </c>
      <c r="G16" s="38">
        <v>100</v>
      </c>
      <c r="H16" s="38">
        <v>10</v>
      </c>
      <c r="I16" s="38">
        <v>10</v>
      </c>
      <c r="J16" s="37" t="s">
        <v>47</v>
      </c>
      <c r="K16" s="26"/>
      <c r="L16" s="26"/>
    </row>
    <row r="17" customFormat="true" ht="27" customHeight="true" spans="1:12">
      <c r="A17" s="36" t="s">
        <v>491</v>
      </c>
      <c r="B17" s="37" t="s">
        <v>437</v>
      </c>
      <c r="C17" s="37" t="s">
        <v>46</v>
      </c>
      <c r="D17" s="38">
        <v>200</v>
      </c>
      <c r="E17" s="38">
        <v>200</v>
      </c>
      <c r="F17" s="38">
        <v>0</v>
      </c>
      <c r="G17" s="38">
        <v>100</v>
      </c>
      <c r="H17" s="38">
        <v>10</v>
      </c>
      <c r="I17" s="38">
        <v>10</v>
      </c>
      <c r="J17" s="37" t="s">
        <v>47</v>
      </c>
      <c r="K17" s="26"/>
      <c r="L17" s="26"/>
    </row>
    <row r="18" customFormat="true" ht="27" customHeight="true" spans="1:12">
      <c r="A18" s="36" t="s">
        <v>111</v>
      </c>
      <c r="B18" s="37" t="s">
        <v>54</v>
      </c>
      <c r="C18" s="37" t="s">
        <v>55</v>
      </c>
      <c r="D18" s="37" t="s">
        <v>492</v>
      </c>
      <c r="E18" s="37" t="s">
        <v>492</v>
      </c>
      <c r="F18" s="38">
        <v>0</v>
      </c>
      <c r="G18" s="38">
        <v>100</v>
      </c>
      <c r="H18" s="38">
        <v>10</v>
      </c>
      <c r="I18" s="38">
        <v>10</v>
      </c>
      <c r="J18" s="37" t="s">
        <v>51</v>
      </c>
      <c r="K18" s="26"/>
      <c r="L18" s="26"/>
    </row>
    <row r="19" customFormat="true" ht="27" customHeight="true" spans="1:12">
      <c r="A19" s="36" t="s">
        <v>52</v>
      </c>
      <c r="B19" s="37" t="s">
        <v>49</v>
      </c>
      <c r="C19" s="37" t="s">
        <v>112</v>
      </c>
      <c r="D19" s="38">
        <v>100</v>
      </c>
      <c r="E19" s="38">
        <v>100</v>
      </c>
      <c r="F19" s="37">
        <v>0</v>
      </c>
      <c r="G19" s="37">
        <v>100</v>
      </c>
      <c r="H19" s="38">
        <v>10</v>
      </c>
      <c r="I19" s="38">
        <v>10</v>
      </c>
      <c r="J19" s="37" t="s">
        <v>51</v>
      </c>
      <c r="K19" s="41"/>
      <c r="L19" s="41"/>
    </row>
    <row r="20" customFormat="true" ht="27" customHeight="true" spans="1:12">
      <c r="A20" s="36" t="s">
        <v>444</v>
      </c>
      <c r="B20" s="37" t="s">
        <v>212</v>
      </c>
      <c r="C20" s="37" t="s">
        <v>46</v>
      </c>
      <c r="D20" s="38">
        <v>10</v>
      </c>
      <c r="E20" s="38">
        <v>10</v>
      </c>
      <c r="F20" s="37">
        <v>0</v>
      </c>
      <c r="G20" s="37">
        <v>100</v>
      </c>
      <c r="H20" s="38">
        <v>10</v>
      </c>
      <c r="I20" s="38">
        <v>10</v>
      </c>
      <c r="J20" s="37" t="s">
        <v>51</v>
      </c>
      <c r="K20" s="41"/>
      <c r="L20" s="41"/>
    </row>
    <row r="21" customFormat="true" ht="27" customHeight="true" spans="1:12">
      <c r="A21" s="36" t="s">
        <v>493</v>
      </c>
      <c r="B21" s="37" t="s">
        <v>145</v>
      </c>
      <c r="C21" s="37" t="s">
        <v>46</v>
      </c>
      <c r="D21" s="38">
        <v>4</v>
      </c>
      <c r="E21" s="38">
        <v>4</v>
      </c>
      <c r="F21" s="38">
        <v>0</v>
      </c>
      <c r="G21" s="38">
        <v>100</v>
      </c>
      <c r="H21" s="38">
        <v>10</v>
      </c>
      <c r="I21" s="38">
        <v>10</v>
      </c>
      <c r="J21" s="37" t="s">
        <v>51</v>
      </c>
      <c r="K21" s="26"/>
      <c r="L21" s="26"/>
    </row>
    <row r="22" customFormat="true" ht="27" customHeight="true" spans="1:12">
      <c r="A22" s="36" t="s">
        <v>494</v>
      </c>
      <c r="B22" s="37" t="s">
        <v>358</v>
      </c>
      <c r="C22" s="37" t="s">
        <v>46</v>
      </c>
      <c r="D22" s="38">
        <v>20</v>
      </c>
      <c r="E22" s="38">
        <v>20</v>
      </c>
      <c r="F22" s="38">
        <v>0</v>
      </c>
      <c r="G22" s="38">
        <v>100</v>
      </c>
      <c r="H22" s="38">
        <v>10</v>
      </c>
      <c r="I22" s="38">
        <v>10</v>
      </c>
      <c r="J22" s="37" t="s">
        <v>51</v>
      </c>
      <c r="K22" s="26"/>
      <c r="L22" s="26"/>
    </row>
    <row r="23" customFormat="true" ht="27" customHeight="true" spans="1:12">
      <c r="A23" s="36" t="s">
        <v>92</v>
      </c>
      <c r="B23" s="37" t="s">
        <v>49</v>
      </c>
      <c r="C23" s="37" t="s">
        <v>46</v>
      </c>
      <c r="D23" s="38">
        <v>90</v>
      </c>
      <c r="E23" s="38">
        <v>90</v>
      </c>
      <c r="F23" s="38">
        <v>0</v>
      </c>
      <c r="G23" s="38">
        <v>100</v>
      </c>
      <c r="H23" s="38">
        <v>10</v>
      </c>
      <c r="I23" s="38">
        <v>10</v>
      </c>
      <c r="J23" s="37" t="s">
        <v>51</v>
      </c>
      <c r="K23" s="26"/>
      <c r="L23"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102</v>
      </c>
      <c r="C4" s="25"/>
      <c r="D4" s="24" t="s">
        <v>5</v>
      </c>
      <c r="E4" s="26" t="s">
        <v>103</v>
      </c>
      <c r="F4" s="26"/>
      <c r="G4" s="24" t="s">
        <v>7</v>
      </c>
      <c r="H4" s="47">
        <v>85</v>
      </c>
      <c r="I4" s="47"/>
      <c r="J4" s="24" t="s">
        <v>8</v>
      </c>
      <c r="K4" s="26" t="s">
        <v>8</v>
      </c>
      <c r="L4" s="26"/>
    </row>
    <row r="5" customFormat="true" ht="25" customHeight="true" spans="1:12">
      <c r="A5" s="24" t="s">
        <v>9</v>
      </c>
      <c r="B5" s="26" t="s">
        <v>10</v>
      </c>
      <c r="C5" s="26"/>
      <c r="D5" s="24" t="s">
        <v>11</v>
      </c>
      <c r="E5" s="26" t="s">
        <v>12</v>
      </c>
      <c r="F5" s="26"/>
      <c r="G5" s="24" t="s">
        <v>13</v>
      </c>
      <c r="H5" s="26" t="s">
        <v>104</v>
      </c>
      <c r="I5" s="26"/>
      <c r="J5" s="24" t="s">
        <v>15</v>
      </c>
      <c r="K5" s="26">
        <v>13896789888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2100000</v>
      </c>
      <c r="D8" s="33"/>
      <c r="E8" s="33">
        <v>0</v>
      </c>
      <c r="F8" s="33"/>
      <c r="G8" s="33">
        <v>0</v>
      </c>
      <c r="H8" s="33"/>
      <c r="I8" s="39">
        <f>IF(E8=0,0,G8/E8)</f>
        <v>0</v>
      </c>
      <c r="J8" s="39"/>
      <c r="K8" s="40">
        <v>10</v>
      </c>
      <c r="L8" s="40">
        <f>I8*K8</f>
        <v>0</v>
      </c>
    </row>
    <row r="9" customFormat="true" ht="25" customHeight="true" spans="1:12">
      <c r="A9" s="32" t="s">
        <v>24</v>
      </c>
      <c r="B9" s="32"/>
      <c r="C9" s="33">
        <v>2100000</v>
      </c>
      <c r="D9" s="33"/>
      <c r="E9" s="33">
        <v>0</v>
      </c>
      <c r="F9" s="33"/>
      <c r="G9" s="33">
        <v>0</v>
      </c>
      <c r="H9" s="33"/>
      <c r="I9" s="39">
        <f>IF(E9=0,0,G9/E9)</f>
        <v>0</v>
      </c>
      <c r="J9" s="39"/>
      <c r="K9" s="40">
        <v>10</v>
      </c>
      <c r="L9" s="40">
        <f>I9*K9</f>
        <v>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105</v>
      </c>
      <c r="B12" s="35"/>
      <c r="C12" s="35"/>
      <c r="D12" s="35"/>
      <c r="E12" s="35" t="s">
        <v>105</v>
      </c>
      <c r="F12" s="35"/>
      <c r="G12" s="35"/>
      <c r="H12" s="35"/>
      <c r="I12" s="35" t="s">
        <v>106</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107</v>
      </c>
      <c r="B15" s="37" t="s">
        <v>54</v>
      </c>
      <c r="C15" s="37" t="s">
        <v>55</v>
      </c>
      <c r="D15" s="38" t="s">
        <v>108</v>
      </c>
      <c r="E15" s="37" t="s">
        <v>109</v>
      </c>
      <c r="F15" s="38">
        <v>100</v>
      </c>
      <c r="G15" s="38">
        <v>0</v>
      </c>
      <c r="H15" s="38">
        <v>15</v>
      </c>
      <c r="I15" s="38">
        <v>0</v>
      </c>
      <c r="J15" s="37" t="s">
        <v>51</v>
      </c>
      <c r="K15" s="37" t="s">
        <v>110</v>
      </c>
      <c r="L15" s="26"/>
    </row>
    <row r="16" customFormat="true" ht="27" customHeight="true" spans="1:12">
      <c r="A16" s="36" t="s">
        <v>111</v>
      </c>
      <c r="B16" s="37" t="s">
        <v>72</v>
      </c>
      <c r="C16" s="37" t="s">
        <v>112</v>
      </c>
      <c r="D16" s="38">
        <v>0</v>
      </c>
      <c r="E16" s="37">
        <v>0</v>
      </c>
      <c r="F16" s="38">
        <v>0</v>
      </c>
      <c r="G16" s="38">
        <v>100</v>
      </c>
      <c r="H16" s="38">
        <v>15</v>
      </c>
      <c r="I16" s="38">
        <v>15</v>
      </c>
      <c r="J16" s="37" t="s">
        <v>51</v>
      </c>
      <c r="K16" s="26"/>
      <c r="L16" s="26"/>
    </row>
    <row r="17" customFormat="true" ht="27" customHeight="true" spans="1:12">
      <c r="A17" s="36" t="s">
        <v>113</v>
      </c>
      <c r="B17" s="37" t="s">
        <v>54</v>
      </c>
      <c r="C17" s="37" t="s">
        <v>55</v>
      </c>
      <c r="D17" s="38" t="s">
        <v>114</v>
      </c>
      <c r="E17" s="37" t="s">
        <v>114</v>
      </c>
      <c r="F17" s="38">
        <v>0</v>
      </c>
      <c r="G17" s="38">
        <v>100</v>
      </c>
      <c r="H17" s="38">
        <v>20</v>
      </c>
      <c r="I17" s="38">
        <v>20</v>
      </c>
      <c r="J17" s="37" t="s">
        <v>47</v>
      </c>
      <c r="K17" s="37"/>
      <c r="L17" s="26"/>
    </row>
    <row r="18" customFormat="true" ht="27" customHeight="true" spans="1:12">
      <c r="A18" s="36" t="s">
        <v>115</v>
      </c>
      <c r="B18" s="37" t="s">
        <v>54</v>
      </c>
      <c r="C18" s="37" t="s">
        <v>55</v>
      </c>
      <c r="D18" s="38" t="s">
        <v>116</v>
      </c>
      <c r="E18" s="37" t="s">
        <v>116</v>
      </c>
      <c r="F18" s="38">
        <v>0</v>
      </c>
      <c r="G18" s="38">
        <v>100</v>
      </c>
      <c r="H18" s="38">
        <v>10</v>
      </c>
      <c r="I18" s="38">
        <v>10</v>
      </c>
      <c r="J18" s="37" t="s">
        <v>51</v>
      </c>
      <c r="K18" s="37"/>
      <c r="L18" s="26"/>
    </row>
    <row r="19" customFormat="true" ht="27" customHeight="true" spans="1:12">
      <c r="A19" s="36" t="s">
        <v>117</v>
      </c>
      <c r="B19" s="37" t="s">
        <v>54</v>
      </c>
      <c r="C19" s="37" t="s">
        <v>55</v>
      </c>
      <c r="D19" s="38" t="s">
        <v>116</v>
      </c>
      <c r="E19" s="37" t="s">
        <v>116</v>
      </c>
      <c r="F19" s="38">
        <v>0</v>
      </c>
      <c r="G19" s="38">
        <v>100</v>
      </c>
      <c r="H19" s="38">
        <v>10</v>
      </c>
      <c r="I19" s="38">
        <v>10</v>
      </c>
      <c r="J19" s="37" t="s">
        <v>51</v>
      </c>
      <c r="K19" s="37"/>
      <c r="L19" s="26"/>
    </row>
    <row r="20" customFormat="true" ht="27" customHeight="true" spans="1:12">
      <c r="A20" s="36" t="s">
        <v>118</v>
      </c>
      <c r="B20" s="37" t="s">
        <v>54</v>
      </c>
      <c r="C20" s="37" t="s">
        <v>55</v>
      </c>
      <c r="D20" s="38" t="s">
        <v>116</v>
      </c>
      <c r="E20" s="37" t="s">
        <v>116</v>
      </c>
      <c r="F20" s="38">
        <v>0</v>
      </c>
      <c r="G20" s="38">
        <v>100</v>
      </c>
      <c r="H20" s="38">
        <v>10</v>
      </c>
      <c r="I20" s="38">
        <v>10</v>
      </c>
      <c r="J20" s="37" t="s">
        <v>51</v>
      </c>
      <c r="K20" s="37"/>
      <c r="L20" s="26"/>
    </row>
    <row r="21" customFormat="true" ht="27" customHeight="true" spans="1:12">
      <c r="A21" s="36" t="s">
        <v>119</v>
      </c>
      <c r="B21" s="37" t="s">
        <v>49</v>
      </c>
      <c r="C21" s="37" t="s">
        <v>46</v>
      </c>
      <c r="D21" s="38">
        <v>90</v>
      </c>
      <c r="E21" s="37">
        <v>90</v>
      </c>
      <c r="F21" s="38">
        <v>0</v>
      </c>
      <c r="G21" s="38">
        <v>100</v>
      </c>
      <c r="H21" s="38">
        <v>10</v>
      </c>
      <c r="I21" s="38">
        <v>10</v>
      </c>
      <c r="J21" s="37" t="s">
        <v>51</v>
      </c>
      <c r="K21" s="37"/>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4"/>
  <sheetViews>
    <sheetView zoomScale="70" zoomScaleNormal="70" topLeftCell="A7" workbookViewId="0">
      <selection activeCell="M7"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495</v>
      </c>
      <c r="C4" s="25"/>
      <c r="D4" s="24" t="s">
        <v>5</v>
      </c>
      <c r="E4" s="26" t="s">
        <v>496</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161</v>
      </c>
      <c r="I5" s="26"/>
      <c r="J5" s="24" t="s">
        <v>15</v>
      </c>
      <c r="K5" s="26">
        <v>13896697888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380000</v>
      </c>
      <c r="F8" s="33"/>
      <c r="G8" s="33">
        <v>380000</v>
      </c>
      <c r="H8" s="33"/>
      <c r="I8" s="39">
        <f>IF(E8=0,0,G8/E8)</f>
        <v>1</v>
      </c>
      <c r="J8" s="39"/>
      <c r="K8" s="40">
        <v>10</v>
      </c>
      <c r="L8" s="40">
        <f>IF(E8=0,10,I8*K8)</f>
        <v>10</v>
      </c>
    </row>
    <row r="9" customFormat="true" ht="25" customHeight="true" spans="1:12">
      <c r="A9" s="32" t="s">
        <v>24</v>
      </c>
      <c r="B9" s="32"/>
      <c r="C9" s="33">
        <v>0</v>
      </c>
      <c r="D9" s="33"/>
      <c r="E9" s="33">
        <v>380000</v>
      </c>
      <c r="F9" s="33"/>
      <c r="G9" s="33">
        <v>380000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497</v>
      </c>
      <c r="B12" s="35"/>
      <c r="C12" s="35"/>
      <c r="D12" s="35"/>
      <c r="E12" s="35" t="s">
        <v>497</v>
      </c>
      <c r="F12" s="35"/>
      <c r="G12" s="35"/>
      <c r="H12" s="35"/>
      <c r="I12" s="35" t="s">
        <v>497</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498</v>
      </c>
      <c r="B15" s="42" t="s">
        <v>499</v>
      </c>
      <c r="C15" s="42" t="s">
        <v>46</v>
      </c>
      <c r="D15" s="43">
        <v>267</v>
      </c>
      <c r="E15" s="43">
        <v>267</v>
      </c>
      <c r="F15" s="38">
        <v>0</v>
      </c>
      <c r="G15" s="38">
        <v>100</v>
      </c>
      <c r="H15" s="38">
        <v>10</v>
      </c>
      <c r="I15" s="38">
        <v>10</v>
      </c>
      <c r="J15" s="37" t="s">
        <v>47</v>
      </c>
      <c r="K15" s="26"/>
      <c r="L15" s="26"/>
    </row>
    <row r="16" customFormat="true" ht="27" customHeight="true" spans="1:12">
      <c r="A16" s="36" t="s">
        <v>500</v>
      </c>
      <c r="B16" s="42" t="s">
        <v>499</v>
      </c>
      <c r="C16" s="42" t="s">
        <v>46</v>
      </c>
      <c r="D16" s="43">
        <v>500</v>
      </c>
      <c r="E16" s="43">
        <v>500</v>
      </c>
      <c r="F16" s="38">
        <v>0</v>
      </c>
      <c r="G16" s="38">
        <v>100</v>
      </c>
      <c r="H16" s="38">
        <v>10</v>
      </c>
      <c r="I16" s="38">
        <v>10</v>
      </c>
      <c r="J16" s="37" t="s">
        <v>47</v>
      </c>
      <c r="K16" s="26"/>
      <c r="L16" s="26"/>
    </row>
    <row r="17" customFormat="true" ht="27" customHeight="true" spans="1:12">
      <c r="A17" s="36" t="s">
        <v>501</v>
      </c>
      <c r="B17" s="42" t="s">
        <v>437</v>
      </c>
      <c r="C17" s="42" t="s">
        <v>46</v>
      </c>
      <c r="D17" s="43">
        <v>4400</v>
      </c>
      <c r="E17" s="43">
        <v>4400</v>
      </c>
      <c r="F17" s="38">
        <v>0</v>
      </c>
      <c r="G17" s="38">
        <v>100</v>
      </c>
      <c r="H17" s="38">
        <v>10</v>
      </c>
      <c r="I17" s="38">
        <v>10</v>
      </c>
      <c r="J17" s="37" t="s">
        <v>47</v>
      </c>
      <c r="K17" s="26"/>
      <c r="L17" s="26"/>
    </row>
    <row r="18" customFormat="true" ht="27" customHeight="true" spans="1:12">
      <c r="A18" s="36" t="s">
        <v>339</v>
      </c>
      <c r="B18" s="42" t="s">
        <v>54</v>
      </c>
      <c r="C18" s="42" t="s">
        <v>55</v>
      </c>
      <c r="D18" s="42" t="s">
        <v>89</v>
      </c>
      <c r="E18" s="42" t="s">
        <v>89</v>
      </c>
      <c r="F18" s="38">
        <v>0</v>
      </c>
      <c r="G18" s="38">
        <v>100</v>
      </c>
      <c r="H18" s="38">
        <v>10</v>
      </c>
      <c r="I18" s="38">
        <v>10</v>
      </c>
      <c r="J18" s="37" t="s">
        <v>51</v>
      </c>
      <c r="K18" s="26"/>
      <c r="L18" s="26"/>
    </row>
    <row r="19" customFormat="true" ht="27" customHeight="true" spans="1:12">
      <c r="A19" s="36" t="s">
        <v>52</v>
      </c>
      <c r="B19" s="42" t="s">
        <v>49</v>
      </c>
      <c r="C19" s="42" t="s">
        <v>112</v>
      </c>
      <c r="D19" s="43">
        <v>100</v>
      </c>
      <c r="E19" s="43">
        <v>100</v>
      </c>
      <c r="F19" s="37">
        <v>0</v>
      </c>
      <c r="G19" s="37">
        <v>100</v>
      </c>
      <c r="H19" s="38">
        <v>10</v>
      </c>
      <c r="I19" s="38">
        <v>10</v>
      </c>
      <c r="J19" s="37" t="s">
        <v>51</v>
      </c>
      <c r="K19" s="41"/>
      <c r="L19" s="41"/>
    </row>
    <row r="20" customFormat="true" ht="27" customHeight="true" spans="1:12">
      <c r="A20" s="36" t="s">
        <v>502</v>
      </c>
      <c r="B20" s="42" t="s">
        <v>54</v>
      </c>
      <c r="C20" s="42" t="s">
        <v>55</v>
      </c>
      <c r="D20" s="42" t="s">
        <v>116</v>
      </c>
      <c r="E20" s="42" t="s">
        <v>116</v>
      </c>
      <c r="F20" s="37">
        <v>0</v>
      </c>
      <c r="G20" s="37">
        <v>100</v>
      </c>
      <c r="H20" s="38">
        <v>7</v>
      </c>
      <c r="I20" s="38">
        <v>7</v>
      </c>
      <c r="J20" s="37" t="s">
        <v>51</v>
      </c>
      <c r="K20" s="41"/>
      <c r="L20" s="41"/>
    </row>
    <row r="21" customFormat="true" ht="27" customHeight="true" spans="1:12">
      <c r="A21" s="36" t="s">
        <v>503</v>
      </c>
      <c r="B21" s="42" t="s">
        <v>70</v>
      </c>
      <c r="C21" s="42" t="s">
        <v>46</v>
      </c>
      <c r="D21" s="43">
        <v>40</v>
      </c>
      <c r="E21" s="43">
        <v>40</v>
      </c>
      <c r="F21" s="38">
        <v>0</v>
      </c>
      <c r="G21" s="38">
        <v>100</v>
      </c>
      <c r="H21" s="38">
        <v>7</v>
      </c>
      <c r="I21" s="38">
        <v>7</v>
      </c>
      <c r="J21" s="37" t="s">
        <v>51</v>
      </c>
      <c r="K21" s="26"/>
      <c r="L21" s="26"/>
    </row>
    <row r="22" customFormat="true" ht="27" customHeight="true" spans="1:12">
      <c r="A22" s="36" t="s">
        <v>504</v>
      </c>
      <c r="B22" s="42" t="s">
        <v>54</v>
      </c>
      <c r="C22" s="42" t="s">
        <v>55</v>
      </c>
      <c r="D22" s="43" t="s">
        <v>116</v>
      </c>
      <c r="E22" s="43" t="s">
        <v>116</v>
      </c>
      <c r="F22" s="38">
        <v>0</v>
      </c>
      <c r="G22" s="38">
        <v>100</v>
      </c>
      <c r="H22" s="38">
        <v>8</v>
      </c>
      <c r="I22" s="38">
        <v>8</v>
      </c>
      <c r="J22" s="37" t="s">
        <v>51</v>
      </c>
      <c r="K22" s="26"/>
      <c r="L22" s="26"/>
    </row>
    <row r="23" customFormat="true" ht="27" customHeight="true" spans="1:12">
      <c r="A23" s="36" t="s">
        <v>505</v>
      </c>
      <c r="B23" s="42" t="s">
        <v>54</v>
      </c>
      <c r="C23" s="42" t="s">
        <v>55</v>
      </c>
      <c r="D23" s="43" t="s">
        <v>116</v>
      </c>
      <c r="E23" s="43" t="s">
        <v>116</v>
      </c>
      <c r="F23" s="38">
        <v>0</v>
      </c>
      <c r="G23" s="38">
        <v>100</v>
      </c>
      <c r="H23" s="38">
        <v>8</v>
      </c>
      <c r="I23" s="38">
        <v>8</v>
      </c>
      <c r="J23" s="37" t="s">
        <v>51</v>
      </c>
      <c r="K23" s="26"/>
      <c r="L23" s="26"/>
    </row>
    <row r="24" customFormat="true" ht="27" customHeight="true" spans="1:12">
      <c r="A24" s="36" t="s">
        <v>92</v>
      </c>
      <c r="B24" s="42" t="s">
        <v>49</v>
      </c>
      <c r="C24" s="42" t="s">
        <v>46</v>
      </c>
      <c r="D24" s="43">
        <v>90</v>
      </c>
      <c r="E24" s="43">
        <v>90</v>
      </c>
      <c r="F24" s="38">
        <v>0</v>
      </c>
      <c r="G24" s="38">
        <v>100</v>
      </c>
      <c r="H24" s="38">
        <v>10</v>
      </c>
      <c r="I24" s="38">
        <v>10</v>
      </c>
      <c r="J24" s="37" t="s">
        <v>51</v>
      </c>
      <c r="K24" s="26"/>
      <c r="L24"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506</v>
      </c>
      <c r="C4" s="25"/>
      <c r="D4" s="24" t="s">
        <v>5</v>
      </c>
      <c r="E4" s="26" t="s">
        <v>507</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197</v>
      </c>
      <c r="I5" s="26"/>
      <c r="J5" s="24" t="s">
        <v>15</v>
      </c>
      <c r="K5" s="26">
        <v>13996871268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294639.5</v>
      </c>
      <c r="D8" s="33"/>
      <c r="E8" s="33">
        <v>293602.5</v>
      </c>
      <c r="F8" s="33"/>
      <c r="G8" s="33">
        <v>293602.5</v>
      </c>
      <c r="H8" s="33"/>
      <c r="I8" s="39">
        <f>IF(E8=0,0,G8/E8)</f>
        <v>1</v>
      </c>
      <c r="J8" s="39"/>
      <c r="K8" s="40">
        <v>10</v>
      </c>
      <c r="L8" s="40">
        <f>IF(E8=0,10,I8*K8)</f>
        <v>10</v>
      </c>
    </row>
    <row r="9" customFormat="true" ht="25" customHeight="true" spans="1:12">
      <c r="A9" s="32" t="s">
        <v>24</v>
      </c>
      <c r="B9" s="32"/>
      <c r="C9" s="33">
        <v>294639.5</v>
      </c>
      <c r="D9" s="33"/>
      <c r="E9" s="33">
        <v>293602.5</v>
      </c>
      <c r="F9" s="33"/>
      <c r="G9" s="33">
        <v>293602.5</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508</v>
      </c>
      <c r="B12" s="35"/>
      <c r="C12" s="35"/>
      <c r="D12" s="35"/>
      <c r="E12" s="35" t="s">
        <v>508</v>
      </c>
      <c r="F12" s="35"/>
      <c r="G12" s="35"/>
      <c r="H12" s="35"/>
      <c r="I12" s="35" t="s">
        <v>509</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200</v>
      </c>
      <c r="B15" s="37" t="s">
        <v>201</v>
      </c>
      <c r="C15" s="37" t="s">
        <v>46</v>
      </c>
      <c r="D15" s="37">
        <v>1</v>
      </c>
      <c r="E15" s="37">
        <v>6</v>
      </c>
      <c r="F15" s="38">
        <v>0</v>
      </c>
      <c r="G15" s="38">
        <v>100</v>
      </c>
      <c r="H15" s="38">
        <v>20</v>
      </c>
      <c r="I15" s="38">
        <v>20</v>
      </c>
      <c r="J15" s="37" t="s">
        <v>47</v>
      </c>
      <c r="K15" s="26"/>
      <c r="L15" s="26"/>
    </row>
    <row r="16" customFormat="true" ht="27" customHeight="true" spans="1:12">
      <c r="A16" s="36" t="s">
        <v>111</v>
      </c>
      <c r="B16" s="37" t="s">
        <v>72</v>
      </c>
      <c r="C16" s="37" t="s">
        <v>50</v>
      </c>
      <c r="D16" s="37">
        <v>0</v>
      </c>
      <c r="E16" s="37">
        <v>0</v>
      </c>
      <c r="F16" s="38">
        <v>0</v>
      </c>
      <c r="G16" s="38">
        <v>100</v>
      </c>
      <c r="H16" s="38">
        <v>15</v>
      </c>
      <c r="I16" s="38">
        <v>15</v>
      </c>
      <c r="J16" s="37" t="s">
        <v>51</v>
      </c>
      <c r="K16" s="26"/>
      <c r="L16" s="26"/>
    </row>
    <row r="17" customFormat="true" ht="27" customHeight="true" spans="1:12">
      <c r="A17" s="36" t="s">
        <v>510</v>
      </c>
      <c r="B17" s="37" t="s">
        <v>49</v>
      </c>
      <c r="C17" s="37" t="s">
        <v>50</v>
      </c>
      <c r="D17" s="37">
        <v>100</v>
      </c>
      <c r="E17" s="37">
        <v>100</v>
      </c>
      <c r="F17" s="38">
        <v>0</v>
      </c>
      <c r="G17" s="38">
        <v>100</v>
      </c>
      <c r="H17" s="38">
        <v>15</v>
      </c>
      <c r="I17" s="38">
        <v>15</v>
      </c>
      <c r="J17" s="37" t="s">
        <v>51</v>
      </c>
      <c r="K17" s="26"/>
      <c r="L17" s="26"/>
    </row>
    <row r="18" customFormat="true" ht="27" customHeight="true" spans="1:12">
      <c r="A18" s="36" t="s">
        <v>202</v>
      </c>
      <c r="B18" s="37" t="s">
        <v>54</v>
      </c>
      <c r="C18" s="37" t="s">
        <v>55</v>
      </c>
      <c r="D18" s="37" t="s">
        <v>56</v>
      </c>
      <c r="E18" s="37" t="s">
        <v>56</v>
      </c>
      <c r="F18" s="37">
        <v>0</v>
      </c>
      <c r="G18" s="37">
        <v>100</v>
      </c>
      <c r="H18" s="38">
        <v>10</v>
      </c>
      <c r="I18" s="38">
        <v>10</v>
      </c>
      <c r="J18" s="37" t="s">
        <v>51</v>
      </c>
      <c r="K18" s="41"/>
      <c r="L18" s="41"/>
    </row>
    <row r="19" customFormat="true" ht="27" customHeight="true" spans="1:12">
      <c r="A19" s="36" t="s">
        <v>203</v>
      </c>
      <c r="B19" s="37" t="s">
        <v>54</v>
      </c>
      <c r="C19" s="37" t="s">
        <v>55</v>
      </c>
      <c r="D19" s="37" t="s">
        <v>56</v>
      </c>
      <c r="E19" s="37" t="s">
        <v>56</v>
      </c>
      <c r="F19" s="37">
        <v>0</v>
      </c>
      <c r="G19" s="37">
        <v>100</v>
      </c>
      <c r="H19" s="38">
        <v>10</v>
      </c>
      <c r="I19" s="38">
        <v>10</v>
      </c>
      <c r="J19" s="37" t="s">
        <v>51</v>
      </c>
      <c r="K19" s="41"/>
      <c r="L19" s="41"/>
    </row>
    <row r="20" customFormat="true" ht="27" customHeight="true" spans="1:12">
      <c r="A20" s="36" t="s">
        <v>204</v>
      </c>
      <c r="B20" s="37" t="s">
        <v>54</v>
      </c>
      <c r="C20" s="37" t="s">
        <v>55</v>
      </c>
      <c r="D20" s="37" t="s">
        <v>56</v>
      </c>
      <c r="E20" s="37" t="s">
        <v>56</v>
      </c>
      <c r="F20" s="38">
        <v>0</v>
      </c>
      <c r="G20" s="38">
        <v>100</v>
      </c>
      <c r="H20" s="38">
        <v>10</v>
      </c>
      <c r="I20" s="38">
        <v>10</v>
      </c>
      <c r="J20" s="37" t="s">
        <v>51</v>
      </c>
      <c r="K20" s="26"/>
      <c r="L20" s="26"/>
    </row>
    <row r="21" customFormat="true" ht="27" customHeight="true" spans="1:12">
      <c r="A21" s="36" t="s">
        <v>92</v>
      </c>
      <c r="B21" s="37" t="s">
        <v>49</v>
      </c>
      <c r="C21" s="37" t="s">
        <v>46</v>
      </c>
      <c r="D21" s="37">
        <v>90</v>
      </c>
      <c r="E21" s="37">
        <v>90</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4"/>
  <sheetViews>
    <sheetView zoomScale="70" zoomScaleNormal="70" topLeftCell="A7" workbookViewId="0">
      <selection activeCell="M7"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511</v>
      </c>
      <c r="C4" s="25"/>
      <c r="D4" s="24" t="s">
        <v>5</v>
      </c>
      <c r="E4" s="26" t="s">
        <v>512</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95</v>
      </c>
      <c r="I5" s="26"/>
      <c r="J5" s="24" t="s">
        <v>15</v>
      </c>
      <c r="K5" s="26">
        <v>17823135226</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400000</v>
      </c>
      <c r="D8" s="33"/>
      <c r="E8" s="33">
        <v>21606.2</v>
      </c>
      <c r="F8" s="33"/>
      <c r="G8" s="33">
        <v>21606.2</v>
      </c>
      <c r="H8" s="33"/>
      <c r="I8" s="39">
        <f>IF(E8=0,0,G8/E8)</f>
        <v>1</v>
      </c>
      <c r="J8" s="39"/>
      <c r="K8" s="40">
        <v>10</v>
      </c>
      <c r="L8" s="40">
        <f>IF(E8=0,10,I8*K8)</f>
        <v>10</v>
      </c>
    </row>
    <row r="9" customFormat="true" ht="25" customHeight="true" spans="1:12">
      <c r="A9" s="32" t="s">
        <v>24</v>
      </c>
      <c r="B9" s="32"/>
      <c r="C9" s="33">
        <v>400000</v>
      </c>
      <c r="D9" s="33"/>
      <c r="E9" s="33">
        <v>21606.2</v>
      </c>
      <c r="F9" s="33"/>
      <c r="G9" s="33">
        <v>21606.2</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450</v>
      </c>
      <c r="B12" s="35"/>
      <c r="C12" s="35"/>
      <c r="D12" s="35"/>
      <c r="E12" s="35" t="s">
        <v>450</v>
      </c>
      <c r="F12" s="35"/>
      <c r="G12" s="35"/>
      <c r="H12" s="35"/>
      <c r="I12" s="35" t="s">
        <v>451</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452</v>
      </c>
      <c r="B15" s="37" t="s">
        <v>49</v>
      </c>
      <c r="C15" s="37" t="s">
        <v>46</v>
      </c>
      <c r="D15" s="38">
        <v>40</v>
      </c>
      <c r="E15" s="38">
        <v>40</v>
      </c>
      <c r="F15" s="38">
        <v>0</v>
      </c>
      <c r="G15" s="38">
        <v>100</v>
      </c>
      <c r="H15" s="38">
        <v>10</v>
      </c>
      <c r="I15" s="38">
        <v>10</v>
      </c>
      <c r="J15" s="37" t="s">
        <v>51</v>
      </c>
      <c r="K15" s="26"/>
      <c r="L15" s="26"/>
    </row>
    <row r="16" customFormat="true" ht="27" customHeight="true" spans="1:12">
      <c r="A16" s="36" t="s">
        <v>453</v>
      </c>
      <c r="B16" s="37" t="s">
        <v>49</v>
      </c>
      <c r="C16" s="37" t="s">
        <v>46</v>
      </c>
      <c r="D16" s="38">
        <v>35</v>
      </c>
      <c r="E16" s="38">
        <v>35</v>
      </c>
      <c r="F16" s="37">
        <v>0</v>
      </c>
      <c r="G16" s="37">
        <v>100</v>
      </c>
      <c r="H16" s="38">
        <v>10</v>
      </c>
      <c r="I16" s="38">
        <v>10</v>
      </c>
      <c r="J16" s="37" t="s">
        <v>47</v>
      </c>
      <c r="K16" s="41"/>
      <c r="L16" s="41"/>
    </row>
    <row r="17" customFormat="true" ht="27" customHeight="true" spans="1:12">
      <c r="A17" s="36" t="s">
        <v>454</v>
      </c>
      <c r="B17" s="37" t="s">
        <v>165</v>
      </c>
      <c r="C17" s="37" t="s">
        <v>112</v>
      </c>
      <c r="D17" s="38">
        <v>0</v>
      </c>
      <c r="E17" s="38">
        <v>0</v>
      </c>
      <c r="F17" s="38">
        <v>0</v>
      </c>
      <c r="G17" s="38">
        <v>100</v>
      </c>
      <c r="H17" s="38">
        <v>10</v>
      </c>
      <c r="I17" s="38">
        <v>10</v>
      </c>
      <c r="J17" s="37" t="s">
        <v>51</v>
      </c>
      <c r="K17" s="26"/>
      <c r="L17" s="26"/>
    </row>
    <row r="18" customFormat="true" ht="27" customHeight="true" spans="1:12">
      <c r="A18" s="36" t="s">
        <v>455</v>
      </c>
      <c r="B18" s="37" t="s">
        <v>358</v>
      </c>
      <c r="C18" s="37" t="s">
        <v>46</v>
      </c>
      <c r="D18" s="38">
        <v>1</v>
      </c>
      <c r="E18" s="38">
        <v>1</v>
      </c>
      <c r="F18" s="38">
        <v>0</v>
      </c>
      <c r="G18" s="38">
        <v>100</v>
      </c>
      <c r="H18" s="38">
        <v>10</v>
      </c>
      <c r="I18" s="38">
        <v>10</v>
      </c>
      <c r="J18" s="37" t="s">
        <v>51</v>
      </c>
      <c r="K18" s="26"/>
      <c r="L18" s="26"/>
    </row>
    <row r="19" customFormat="true" ht="27" customHeight="true" spans="1:12">
      <c r="A19" s="36" t="s">
        <v>456</v>
      </c>
      <c r="B19" s="37" t="s">
        <v>330</v>
      </c>
      <c r="C19" s="37" t="s">
        <v>112</v>
      </c>
      <c r="D19" s="38">
        <v>0</v>
      </c>
      <c r="E19" s="38">
        <v>0</v>
      </c>
      <c r="F19" s="38">
        <v>0</v>
      </c>
      <c r="G19" s="38">
        <v>100</v>
      </c>
      <c r="H19" s="38">
        <v>10</v>
      </c>
      <c r="I19" s="38">
        <v>10</v>
      </c>
      <c r="J19" s="37" t="s">
        <v>51</v>
      </c>
      <c r="K19" s="26"/>
      <c r="L19" s="26"/>
    </row>
    <row r="20" customFormat="true" ht="27" customHeight="true" spans="1:12">
      <c r="A20" s="36" t="s">
        <v>457</v>
      </c>
      <c r="B20" s="37" t="s">
        <v>49</v>
      </c>
      <c r="C20" s="37" t="s">
        <v>322</v>
      </c>
      <c r="D20" s="38">
        <v>20</v>
      </c>
      <c r="E20" s="38">
        <v>20</v>
      </c>
      <c r="F20" s="37">
        <v>0</v>
      </c>
      <c r="G20" s="37">
        <v>100</v>
      </c>
      <c r="H20" s="38">
        <v>10</v>
      </c>
      <c r="I20" s="38">
        <v>10</v>
      </c>
      <c r="J20" s="37" t="s">
        <v>51</v>
      </c>
      <c r="K20" s="41"/>
      <c r="L20" s="41"/>
    </row>
    <row r="21" customFormat="true" ht="27" customHeight="true" spans="1:12">
      <c r="A21" s="36" t="s">
        <v>458</v>
      </c>
      <c r="B21" s="37" t="s">
        <v>358</v>
      </c>
      <c r="C21" s="37" t="s">
        <v>46</v>
      </c>
      <c r="D21" s="38">
        <v>1</v>
      </c>
      <c r="E21" s="38">
        <v>1</v>
      </c>
      <c r="F21" s="38">
        <v>0</v>
      </c>
      <c r="G21" s="38">
        <v>100</v>
      </c>
      <c r="H21" s="38">
        <v>10</v>
      </c>
      <c r="I21" s="38">
        <v>10</v>
      </c>
      <c r="J21" s="37" t="s">
        <v>51</v>
      </c>
      <c r="K21" s="26"/>
      <c r="L21" s="26"/>
    </row>
    <row r="22" customFormat="true" ht="27" customHeight="true" spans="1:12">
      <c r="A22" s="36" t="s">
        <v>459</v>
      </c>
      <c r="B22" s="37" t="s">
        <v>49</v>
      </c>
      <c r="C22" s="37" t="s">
        <v>112</v>
      </c>
      <c r="D22" s="38">
        <v>100</v>
      </c>
      <c r="E22" s="38">
        <v>100</v>
      </c>
      <c r="F22" s="38">
        <v>0</v>
      </c>
      <c r="G22" s="38">
        <v>100</v>
      </c>
      <c r="H22" s="38">
        <v>10</v>
      </c>
      <c r="I22" s="38">
        <v>10</v>
      </c>
      <c r="J22" s="37" t="s">
        <v>51</v>
      </c>
      <c r="K22" s="26"/>
      <c r="L22" s="26"/>
    </row>
    <row r="23" customFormat="true" ht="27" customHeight="true" spans="1:12">
      <c r="A23" s="36" t="s">
        <v>460</v>
      </c>
      <c r="B23" s="37" t="s">
        <v>49</v>
      </c>
      <c r="C23" s="37" t="s">
        <v>112</v>
      </c>
      <c r="D23" s="38">
        <v>100</v>
      </c>
      <c r="E23" s="38">
        <v>100</v>
      </c>
      <c r="F23" s="38">
        <v>0</v>
      </c>
      <c r="G23" s="38">
        <v>100</v>
      </c>
      <c r="H23" s="38">
        <v>5</v>
      </c>
      <c r="I23" s="38">
        <v>5</v>
      </c>
      <c r="J23" s="37" t="s">
        <v>51</v>
      </c>
      <c r="K23" s="26"/>
      <c r="L23" s="26"/>
    </row>
    <row r="24" customFormat="true" ht="27" customHeight="true" spans="1:12">
      <c r="A24" s="36" t="s">
        <v>461</v>
      </c>
      <c r="B24" s="37" t="s">
        <v>49</v>
      </c>
      <c r="C24" s="37" t="s">
        <v>46</v>
      </c>
      <c r="D24" s="38">
        <v>80</v>
      </c>
      <c r="E24" s="38">
        <v>80</v>
      </c>
      <c r="F24" s="38">
        <v>0</v>
      </c>
      <c r="G24" s="38">
        <v>100</v>
      </c>
      <c r="H24" s="38">
        <v>5</v>
      </c>
      <c r="I24" s="38">
        <v>5</v>
      </c>
      <c r="J24" s="37" t="s">
        <v>51</v>
      </c>
      <c r="K24" s="26"/>
      <c r="L24"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4"/>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513</v>
      </c>
      <c r="C4" s="25"/>
      <c r="D4" s="24" t="s">
        <v>5</v>
      </c>
      <c r="E4" s="26" t="s">
        <v>514</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95</v>
      </c>
      <c r="I5" s="26"/>
      <c r="J5" s="24" t="s">
        <v>15</v>
      </c>
      <c r="K5" s="26">
        <v>17823135226</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2880000</v>
      </c>
      <c r="D8" s="33"/>
      <c r="E8" s="33">
        <v>0</v>
      </c>
      <c r="F8" s="33"/>
      <c r="G8" s="33">
        <v>0</v>
      </c>
      <c r="H8" s="33"/>
      <c r="I8" s="39">
        <f>IF(E8=0,0,G8/E8)</f>
        <v>0</v>
      </c>
      <c r="J8" s="39"/>
      <c r="K8" s="40">
        <v>10</v>
      </c>
      <c r="L8" s="40">
        <f>IF(E8=0,10,I8*K8)</f>
        <v>10</v>
      </c>
    </row>
    <row r="9" customFormat="true" ht="25" customHeight="true" spans="1:12">
      <c r="A9" s="32" t="s">
        <v>24</v>
      </c>
      <c r="B9" s="32"/>
      <c r="C9" s="33">
        <v>2880000</v>
      </c>
      <c r="D9" s="33"/>
      <c r="E9" s="33">
        <v>0</v>
      </c>
      <c r="F9" s="33"/>
      <c r="G9" s="33">
        <v>0</v>
      </c>
      <c r="H9" s="33"/>
      <c r="I9" s="39">
        <f>IF(E9=0,0,G9/E9)</f>
        <v>0</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450</v>
      </c>
      <c r="B12" s="35"/>
      <c r="C12" s="35"/>
      <c r="D12" s="35"/>
      <c r="E12" s="35" t="s">
        <v>450</v>
      </c>
      <c r="F12" s="35"/>
      <c r="G12" s="35"/>
      <c r="H12" s="35"/>
      <c r="I12" s="35" t="s">
        <v>451</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452</v>
      </c>
      <c r="B15" s="37" t="s">
        <v>49</v>
      </c>
      <c r="C15" s="37" t="s">
        <v>46</v>
      </c>
      <c r="D15" s="38">
        <v>40</v>
      </c>
      <c r="E15" s="38">
        <v>40</v>
      </c>
      <c r="F15" s="38">
        <v>0</v>
      </c>
      <c r="G15" s="38">
        <v>100</v>
      </c>
      <c r="H15" s="38">
        <v>10</v>
      </c>
      <c r="I15" s="38">
        <v>10</v>
      </c>
      <c r="J15" s="37" t="s">
        <v>51</v>
      </c>
      <c r="K15" s="26"/>
      <c r="L15" s="26"/>
    </row>
    <row r="16" customFormat="true" ht="27" customHeight="true" spans="1:12">
      <c r="A16" s="36" t="s">
        <v>453</v>
      </c>
      <c r="B16" s="37" t="s">
        <v>49</v>
      </c>
      <c r="C16" s="37" t="s">
        <v>46</v>
      </c>
      <c r="D16" s="38">
        <v>35</v>
      </c>
      <c r="E16" s="38">
        <v>35</v>
      </c>
      <c r="F16" s="37">
        <v>0</v>
      </c>
      <c r="G16" s="37">
        <v>100</v>
      </c>
      <c r="H16" s="38">
        <v>10</v>
      </c>
      <c r="I16" s="38">
        <v>10</v>
      </c>
      <c r="J16" s="37" t="s">
        <v>47</v>
      </c>
      <c r="K16" s="41"/>
      <c r="L16" s="41"/>
    </row>
    <row r="17" customFormat="true" ht="27" customHeight="true" spans="1:12">
      <c r="A17" s="36" t="s">
        <v>454</v>
      </c>
      <c r="B17" s="37" t="s">
        <v>165</v>
      </c>
      <c r="C17" s="37" t="s">
        <v>112</v>
      </c>
      <c r="D17" s="38">
        <v>0</v>
      </c>
      <c r="E17" s="38">
        <v>0</v>
      </c>
      <c r="F17" s="38">
        <v>0</v>
      </c>
      <c r="G17" s="38">
        <v>100</v>
      </c>
      <c r="H17" s="38">
        <v>10</v>
      </c>
      <c r="I17" s="38">
        <v>10</v>
      </c>
      <c r="J17" s="37" t="s">
        <v>51</v>
      </c>
      <c r="K17" s="26"/>
      <c r="L17" s="26"/>
    </row>
    <row r="18" customFormat="true" ht="27" customHeight="true" spans="1:12">
      <c r="A18" s="36" t="s">
        <v>455</v>
      </c>
      <c r="B18" s="37" t="s">
        <v>358</v>
      </c>
      <c r="C18" s="37" t="s">
        <v>46</v>
      </c>
      <c r="D18" s="38">
        <v>1</v>
      </c>
      <c r="E18" s="38">
        <v>1</v>
      </c>
      <c r="F18" s="38">
        <v>0</v>
      </c>
      <c r="G18" s="38">
        <v>100</v>
      </c>
      <c r="H18" s="38">
        <v>10</v>
      </c>
      <c r="I18" s="38">
        <v>10</v>
      </c>
      <c r="J18" s="37" t="s">
        <v>51</v>
      </c>
      <c r="K18" s="26"/>
      <c r="L18" s="26"/>
    </row>
    <row r="19" customFormat="true" ht="27" customHeight="true" spans="1:12">
      <c r="A19" s="36" t="s">
        <v>456</v>
      </c>
      <c r="B19" s="37" t="s">
        <v>330</v>
      </c>
      <c r="C19" s="37" t="s">
        <v>112</v>
      </c>
      <c r="D19" s="38">
        <v>0</v>
      </c>
      <c r="E19" s="38">
        <v>0</v>
      </c>
      <c r="F19" s="37">
        <v>0</v>
      </c>
      <c r="G19" s="37">
        <v>100</v>
      </c>
      <c r="H19" s="38">
        <v>10</v>
      </c>
      <c r="I19" s="38">
        <v>10</v>
      </c>
      <c r="J19" s="37" t="s">
        <v>51</v>
      </c>
      <c r="K19" s="41"/>
      <c r="L19" s="41"/>
    </row>
    <row r="20" customFormat="true" ht="27" customHeight="true" spans="1:12">
      <c r="A20" s="36" t="s">
        <v>457</v>
      </c>
      <c r="B20" s="37" t="s">
        <v>49</v>
      </c>
      <c r="C20" s="37" t="s">
        <v>322</v>
      </c>
      <c r="D20" s="38">
        <v>20</v>
      </c>
      <c r="E20" s="38">
        <v>20</v>
      </c>
      <c r="F20" s="37">
        <v>0</v>
      </c>
      <c r="G20" s="37">
        <v>100</v>
      </c>
      <c r="H20" s="38">
        <v>10</v>
      </c>
      <c r="I20" s="38">
        <v>10</v>
      </c>
      <c r="J20" s="37" t="s">
        <v>51</v>
      </c>
      <c r="K20" s="41"/>
      <c r="L20" s="41"/>
    </row>
    <row r="21" customFormat="true" ht="27" customHeight="true" spans="1:12">
      <c r="A21" s="36" t="s">
        <v>458</v>
      </c>
      <c r="B21" s="37" t="s">
        <v>358</v>
      </c>
      <c r="C21" s="37" t="s">
        <v>46</v>
      </c>
      <c r="D21" s="38">
        <v>1</v>
      </c>
      <c r="E21" s="38">
        <v>1</v>
      </c>
      <c r="F21" s="37">
        <v>0</v>
      </c>
      <c r="G21" s="37">
        <v>100</v>
      </c>
      <c r="H21" s="38">
        <v>10</v>
      </c>
      <c r="I21" s="38">
        <v>10</v>
      </c>
      <c r="J21" s="37" t="s">
        <v>51</v>
      </c>
      <c r="K21" s="41"/>
      <c r="L21" s="41"/>
    </row>
    <row r="22" customFormat="true" ht="27" customHeight="true" spans="1:12">
      <c r="A22" s="36" t="s">
        <v>459</v>
      </c>
      <c r="B22" s="37" t="s">
        <v>49</v>
      </c>
      <c r="C22" s="37" t="s">
        <v>112</v>
      </c>
      <c r="D22" s="38">
        <v>100</v>
      </c>
      <c r="E22" s="38">
        <v>100</v>
      </c>
      <c r="F22" s="37">
        <v>0</v>
      </c>
      <c r="G22" s="37">
        <v>100</v>
      </c>
      <c r="H22" s="38">
        <v>10</v>
      </c>
      <c r="I22" s="38">
        <v>10</v>
      </c>
      <c r="J22" s="37" t="s">
        <v>51</v>
      </c>
      <c r="K22" s="41"/>
      <c r="L22" s="41"/>
    </row>
    <row r="23" customFormat="true" ht="27" customHeight="true" spans="1:12">
      <c r="A23" s="36" t="s">
        <v>460</v>
      </c>
      <c r="B23" s="37" t="s">
        <v>49</v>
      </c>
      <c r="C23" s="37" t="s">
        <v>112</v>
      </c>
      <c r="D23" s="38">
        <v>100</v>
      </c>
      <c r="E23" s="38">
        <v>100</v>
      </c>
      <c r="F23" s="37">
        <v>0</v>
      </c>
      <c r="G23" s="37">
        <v>100</v>
      </c>
      <c r="H23" s="38">
        <v>5</v>
      </c>
      <c r="I23" s="38">
        <v>5</v>
      </c>
      <c r="J23" s="37" t="s">
        <v>51</v>
      </c>
      <c r="K23" s="41"/>
      <c r="L23" s="41"/>
    </row>
    <row r="24" customFormat="true" ht="27" customHeight="true" spans="1:12">
      <c r="A24" s="36" t="s">
        <v>461</v>
      </c>
      <c r="B24" s="37" t="s">
        <v>49</v>
      </c>
      <c r="C24" s="37" t="s">
        <v>46</v>
      </c>
      <c r="D24" s="38">
        <v>80</v>
      </c>
      <c r="E24" s="38">
        <v>80</v>
      </c>
      <c r="F24" s="37">
        <v>0</v>
      </c>
      <c r="G24" s="37">
        <v>100</v>
      </c>
      <c r="H24" s="38">
        <v>5</v>
      </c>
      <c r="I24" s="38">
        <v>5</v>
      </c>
      <c r="J24" s="37" t="s">
        <v>51</v>
      </c>
      <c r="K24" s="41"/>
      <c r="L24" s="41"/>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3"/>
  <sheetViews>
    <sheetView zoomScale="70" zoomScaleNormal="70" workbookViewId="0">
      <selection activeCell="M7" sqref="M$1:V$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515</v>
      </c>
      <c r="C4" s="25"/>
      <c r="D4" s="24" t="s">
        <v>5</v>
      </c>
      <c r="E4" s="26" t="s">
        <v>516</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80</v>
      </c>
      <c r="I5" s="26"/>
      <c r="J5" s="24" t="s">
        <v>15</v>
      </c>
      <c r="K5" s="26">
        <v>15025673460</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0</v>
      </c>
      <c r="D8" s="33"/>
      <c r="E8" s="33">
        <v>10000</v>
      </c>
      <c r="F8" s="33"/>
      <c r="G8" s="33">
        <v>10000</v>
      </c>
      <c r="H8" s="33"/>
      <c r="I8" s="39">
        <f>IF(E8=0,0,G8/E8)</f>
        <v>1</v>
      </c>
      <c r="J8" s="39"/>
      <c r="K8" s="40">
        <v>10</v>
      </c>
      <c r="L8" s="40">
        <f>IF(E8=0,10,I8*K8)</f>
        <v>10</v>
      </c>
    </row>
    <row r="9" customFormat="true" ht="25" customHeight="true" spans="1:12">
      <c r="A9" s="32" t="s">
        <v>24</v>
      </c>
      <c r="B9" s="32"/>
      <c r="C9" s="33">
        <v>0</v>
      </c>
      <c r="D9" s="33"/>
      <c r="E9" s="33">
        <v>10000</v>
      </c>
      <c r="F9" s="33"/>
      <c r="G9" s="33">
        <v>10000</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517</v>
      </c>
      <c r="B12" s="35"/>
      <c r="C12" s="35"/>
      <c r="D12" s="35"/>
      <c r="E12" s="35" t="s">
        <v>517</v>
      </c>
      <c r="F12" s="35"/>
      <c r="G12" s="35"/>
      <c r="H12" s="35"/>
      <c r="I12" s="35" t="s">
        <v>517</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518</v>
      </c>
      <c r="B15" s="37" t="s">
        <v>67</v>
      </c>
      <c r="C15" s="37" t="s">
        <v>46</v>
      </c>
      <c r="D15" s="38">
        <v>50</v>
      </c>
      <c r="E15" s="37">
        <v>50</v>
      </c>
      <c r="F15" s="38">
        <v>0</v>
      </c>
      <c r="G15" s="38">
        <v>100</v>
      </c>
      <c r="H15" s="38">
        <v>15</v>
      </c>
      <c r="I15" s="38">
        <v>15</v>
      </c>
      <c r="J15" s="37" t="s">
        <v>47</v>
      </c>
      <c r="K15" s="26"/>
      <c r="L15" s="26"/>
    </row>
    <row r="16" customFormat="true" ht="27" customHeight="true" spans="1:12">
      <c r="A16" s="36" t="s">
        <v>519</v>
      </c>
      <c r="B16" s="37" t="s">
        <v>437</v>
      </c>
      <c r="C16" s="37" t="s">
        <v>46</v>
      </c>
      <c r="D16" s="38">
        <v>220</v>
      </c>
      <c r="E16" s="37">
        <v>220</v>
      </c>
      <c r="F16" s="37">
        <v>0</v>
      </c>
      <c r="G16" s="37">
        <v>100</v>
      </c>
      <c r="H16" s="38">
        <v>15</v>
      </c>
      <c r="I16" s="38">
        <v>15</v>
      </c>
      <c r="J16" s="37" t="s">
        <v>47</v>
      </c>
      <c r="K16" s="41"/>
      <c r="L16" s="41"/>
    </row>
    <row r="17" customFormat="true" ht="27" customHeight="true" spans="1:12">
      <c r="A17" s="36" t="s">
        <v>111</v>
      </c>
      <c r="B17" s="37" t="s">
        <v>54</v>
      </c>
      <c r="C17" s="37" t="s">
        <v>55</v>
      </c>
      <c r="D17" s="37" t="s">
        <v>89</v>
      </c>
      <c r="E17" s="37" t="s">
        <v>89</v>
      </c>
      <c r="F17" s="38">
        <v>0</v>
      </c>
      <c r="G17" s="38">
        <v>100</v>
      </c>
      <c r="H17" s="38">
        <v>20</v>
      </c>
      <c r="I17" s="38">
        <v>20</v>
      </c>
      <c r="J17" s="37" t="s">
        <v>51</v>
      </c>
      <c r="K17" s="26"/>
      <c r="L17" s="26"/>
    </row>
    <row r="18" customFormat="true" ht="27" customHeight="true" spans="1:12">
      <c r="A18" s="36" t="s">
        <v>520</v>
      </c>
      <c r="B18" s="37" t="s">
        <v>521</v>
      </c>
      <c r="C18" s="37" t="s">
        <v>46</v>
      </c>
      <c r="D18" s="38">
        <v>300</v>
      </c>
      <c r="E18" s="37">
        <v>300</v>
      </c>
      <c r="F18" s="38">
        <v>0</v>
      </c>
      <c r="G18" s="38">
        <v>100</v>
      </c>
      <c r="H18" s="38">
        <v>7</v>
      </c>
      <c r="I18" s="38">
        <v>7</v>
      </c>
      <c r="J18" s="37" t="s">
        <v>51</v>
      </c>
      <c r="K18" s="26"/>
      <c r="L18" s="26"/>
    </row>
    <row r="19" customFormat="true" ht="27" customHeight="true" spans="1:12">
      <c r="A19" s="36" t="s">
        <v>522</v>
      </c>
      <c r="B19" s="37" t="s">
        <v>212</v>
      </c>
      <c r="C19" s="37" t="s">
        <v>46</v>
      </c>
      <c r="D19" s="38">
        <v>100</v>
      </c>
      <c r="E19" s="37">
        <v>100</v>
      </c>
      <c r="F19" s="38">
        <v>0</v>
      </c>
      <c r="G19" s="38">
        <v>100</v>
      </c>
      <c r="H19" s="38">
        <v>7</v>
      </c>
      <c r="I19" s="38">
        <v>7</v>
      </c>
      <c r="J19" s="37" t="s">
        <v>51</v>
      </c>
      <c r="K19" s="26"/>
      <c r="L19" s="26"/>
    </row>
    <row r="20" customFormat="true" ht="27" customHeight="true" spans="1:12">
      <c r="A20" s="36" t="s">
        <v>523</v>
      </c>
      <c r="B20" s="37" t="s">
        <v>67</v>
      </c>
      <c r="C20" s="37" t="s">
        <v>46</v>
      </c>
      <c r="D20" s="38">
        <v>50</v>
      </c>
      <c r="E20" s="37">
        <v>50</v>
      </c>
      <c r="F20" s="38">
        <v>0</v>
      </c>
      <c r="G20" s="38">
        <v>100</v>
      </c>
      <c r="H20" s="38">
        <v>8</v>
      </c>
      <c r="I20" s="38">
        <v>8</v>
      </c>
      <c r="J20" s="37" t="s">
        <v>51</v>
      </c>
      <c r="K20" s="26"/>
      <c r="L20" s="26"/>
    </row>
    <row r="21" customFormat="true" ht="27" customHeight="true" spans="1:12">
      <c r="A21" s="36" t="s">
        <v>524</v>
      </c>
      <c r="B21" s="37"/>
      <c r="C21" s="37" t="s">
        <v>55</v>
      </c>
      <c r="D21" s="37" t="s">
        <v>525</v>
      </c>
      <c r="E21" s="37" t="s">
        <v>525</v>
      </c>
      <c r="F21" s="37">
        <v>0</v>
      </c>
      <c r="G21" s="37">
        <v>100</v>
      </c>
      <c r="H21" s="38">
        <v>8</v>
      </c>
      <c r="I21" s="38">
        <v>8</v>
      </c>
      <c r="J21" s="37" t="s">
        <v>51</v>
      </c>
      <c r="K21" s="41"/>
      <c r="L21" s="41"/>
    </row>
    <row r="22" customFormat="true" ht="27" customHeight="true" spans="1:12">
      <c r="A22" s="36" t="s">
        <v>526</v>
      </c>
      <c r="B22" s="37" t="s">
        <v>49</v>
      </c>
      <c r="C22" s="37" t="s">
        <v>46</v>
      </c>
      <c r="D22" s="38">
        <v>90</v>
      </c>
      <c r="E22" s="37">
        <v>90</v>
      </c>
      <c r="F22" s="38">
        <v>0</v>
      </c>
      <c r="G22" s="38">
        <v>100</v>
      </c>
      <c r="H22" s="38">
        <v>5</v>
      </c>
      <c r="I22" s="38">
        <v>5</v>
      </c>
      <c r="J22" s="37" t="s">
        <v>51</v>
      </c>
      <c r="K22" s="26"/>
      <c r="L22" s="26"/>
    </row>
    <row r="23" customFormat="true" ht="27" customHeight="true" spans="1:12">
      <c r="A23" s="36" t="s">
        <v>527</v>
      </c>
      <c r="B23" s="37" t="s">
        <v>49</v>
      </c>
      <c r="C23" s="37" t="s">
        <v>46</v>
      </c>
      <c r="D23" s="38">
        <v>90</v>
      </c>
      <c r="E23" s="37">
        <v>90</v>
      </c>
      <c r="F23" s="38">
        <v>0</v>
      </c>
      <c r="G23" s="38">
        <v>100</v>
      </c>
      <c r="H23" s="38">
        <v>5</v>
      </c>
      <c r="I23" s="38">
        <v>5</v>
      </c>
      <c r="J23" s="37" t="s">
        <v>51</v>
      </c>
      <c r="K23" s="26"/>
      <c r="L23"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1"/>
  <sheetViews>
    <sheetView zoomScale="70" zoomScaleNormal="70" workbookViewId="0">
      <selection activeCell="O16" sqref="O1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528</v>
      </c>
      <c r="C4" s="25"/>
      <c r="D4" s="24" t="s">
        <v>5</v>
      </c>
      <c r="E4" s="26" t="s">
        <v>529</v>
      </c>
      <c r="F4" s="26"/>
      <c r="G4" s="24" t="s">
        <v>7</v>
      </c>
      <c r="H4" s="26">
        <v>100</v>
      </c>
      <c r="I4" s="26"/>
      <c r="J4" s="24" t="s">
        <v>8</v>
      </c>
      <c r="K4" s="26" t="s">
        <v>8</v>
      </c>
      <c r="L4" s="26"/>
    </row>
    <row r="5" customFormat="true" ht="25" customHeight="true" spans="1:12">
      <c r="A5" s="24" t="s">
        <v>9</v>
      </c>
      <c r="B5" s="26" t="s">
        <v>10</v>
      </c>
      <c r="C5" s="26"/>
      <c r="D5" s="24" t="s">
        <v>11</v>
      </c>
      <c r="E5" s="26" t="s">
        <v>12</v>
      </c>
      <c r="F5" s="26"/>
      <c r="G5" s="24" t="s">
        <v>13</v>
      </c>
      <c r="H5" s="26" t="s">
        <v>401</v>
      </c>
      <c r="I5" s="26"/>
      <c r="J5" s="24" t="s">
        <v>15</v>
      </c>
      <c r="K5" s="26">
        <v>13212471778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82020.12</v>
      </c>
      <c r="D8" s="33"/>
      <c r="E8" s="33">
        <v>64398.03</v>
      </c>
      <c r="F8" s="33"/>
      <c r="G8" s="33">
        <v>64398.03</v>
      </c>
      <c r="H8" s="33"/>
      <c r="I8" s="39">
        <f>IF(E8=0,0,G8/E8)</f>
        <v>1</v>
      </c>
      <c r="J8" s="39"/>
      <c r="K8" s="40">
        <v>10</v>
      </c>
      <c r="L8" s="40">
        <f>IF(E8=0,10,I8*K8)</f>
        <v>10</v>
      </c>
    </row>
    <row r="9" customFormat="true" ht="25" customHeight="true" spans="1:12">
      <c r="A9" s="32" t="s">
        <v>24</v>
      </c>
      <c r="B9" s="32"/>
      <c r="C9" s="33">
        <v>82020.12</v>
      </c>
      <c r="D9" s="33"/>
      <c r="E9" s="33">
        <v>64398.03</v>
      </c>
      <c r="F9" s="33"/>
      <c r="G9" s="33">
        <v>64398.03</v>
      </c>
      <c r="H9" s="33"/>
      <c r="I9" s="39">
        <f>IF(E9=0,0,G9/E9)</f>
        <v>1</v>
      </c>
      <c r="J9" s="39"/>
      <c r="K9" s="40">
        <v>10</v>
      </c>
      <c r="L9" s="40">
        <f>IF(E9=0,10,I9*K9)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530</v>
      </c>
      <c r="B12" s="35"/>
      <c r="C12" s="35"/>
      <c r="D12" s="35"/>
      <c r="E12" s="35" t="s">
        <v>530</v>
      </c>
      <c r="F12" s="35"/>
      <c r="G12" s="35"/>
      <c r="H12" s="35"/>
      <c r="I12" s="35" t="s">
        <v>530</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531</v>
      </c>
      <c r="B15" s="37" t="s">
        <v>532</v>
      </c>
      <c r="C15" s="37" t="s">
        <v>322</v>
      </c>
      <c r="D15" s="38" t="s">
        <v>533</v>
      </c>
      <c r="E15" s="38" t="s">
        <v>533</v>
      </c>
      <c r="F15" s="38">
        <v>0</v>
      </c>
      <c r="G15" s="38">
        <v>100</v>
      </c>
      <c r="H15" s="38" t="s">
        <v>534</v>
      </c>
      <c r="I15" s="38" t="s">
        <v>534</v>
      </c>
      <c r="J15" s="37" t="s">
        <v>51</v>
      </c>
      <c r="K15" s="26"/>
      <c r="L15" s="26"/>
    </row>
    <row r="16" customFormat="true" ht="27" customHeight="true" spans="1:12">
      <c r="A16" s="36" t="s">
        <v>111</v>
      </c>
      <c r="B16" s="37" t="s">
        <v>72</v>
      </c>
      <c r="C16" s="37" t="s">
        <v>112</v>
      </c>
      <c r="D16" s="38" t="s">
        <v>535</v>
      </c>
      <c r="E16" s="38" t="s">
        <v>535</v>
      </c>
      <c r="F16" s="37">
        <v>0</v>
      </c>
      <c r="G16" s="37">
        <v>100</v>
      </c>
      <c r="H16" s="38" t="s">
        <v>536</v>
      </c>
      <c r="I16" s="38" t="s">
        <v>536</v>
      </c>
      <c r="J16" s="37" t="s">
        <v>51</v>
      </c>
      <c r="K16" s="41"/>
      <c r="L16" s="41"/>
    </row>
    <row r="17" customFormat="true" ht="27" customHeight="true" spans="1:12">
      <c r="A17" s="36" t="s">
        <v>537</v>
      </c>
      <c r="B17" s="37" t="s">
        <v>145</v>
      </c>
      <c r="C17" s="37" t="s">
        <v>112</v>
      </c>
      <c r="D17" s="38" t="s">
        <v>538</v>
      </c>
      <c r="E17" s="38" t="s">
        <v>538</v>
      </c>
      <c r="F17" s="38">
        <v>0</v>
      </c>
      <c r="G17" s="38">
        <v>100</v>
      </c>
      <c r="H17" s="38" t="s">
        <v>536</v>
      </c>
      <c r="I17" s="38" t="s">
        <v>536</v>
      </c>
      <c r="J17" s="37" t="s">
        <v>47</v>
      </c>
      <c r="K17" s="26"/>
      <c r="L17" s="26"/>
    </row>
    <row r="18" customFormat="true" ht="27" customHeight="true" spans="1:12">
      <c r="A18" s="36" t="s">
        <v>52</v>
      </c>
      <c r="B18" s="37" t="s">
        <v>49</v>
      </c>
      <c r="C18" s="37" t="s">
        <v>112</v>
      </c>
      <c r="D18" s="38" t="s">
        <v>539</v>
      </c>
      <c r="E18" s="38" t="s">
        <v>539</v>
      </c>
      <c r="F18" s="38">
        <v>0</v>
      </c>
      <c r="G18" s="38">
        <v>100</v>
      </c>
      <c r="H18" s="38" t="s">
        <v>534</v>
      </c>
      <c r="I18" s="38" t="s">
        <v>534</v>
      </c>
      <c r="J18" s="37" t="s">
        <v>51</v>
      </c>
      <c r="K18" s="26"/>
      <c r="L18" s="26"/>
    </row>
    <row r="19" customFormat="true" ht="27" customHeight="true" spans="1:12">
      <c r="A19" s="36" t="s">
        <v>540</v>
      </c>
      <c r="B19" s="37" t="s">
        <v>54</v>
      </c>
      <c r="C19" s="37" t="s">
        <v>55</v>
      </c>
      <c r="D19" s="38" t="s">
        <v>541</v>
      </c>
      <c r="E19" s="38" t="s">
        <v>541</v>
      </c>
      <c r="F19" s="37">
        <v>0</v>
      </c>
      <c r="G19" s="37">
        <v>100</v>
      </c>
      <c r="H19" s="38" t="s">
        <v>536</v>
      </c>
      <c r="I19" s="38" t="s">
        <v>536</v>
      </c>
      <c r="J19" s="37" t="s">
        <v>51</v>
      </c>
      <c r="K19" s="41"/>
      <c r="L19" s="41"/>
    </row>
    <row r="20" customFormat="true" ht="27" customHeight="true" spans="1:12">
      <c r="A20" s="36" t="s">
        <v>542</v>
      </c>
      <c r="B20" s="37" t="s">
        <v>54</v>
      </c>
      <c r="C20" s="37" t="s">
        <v>55</v>
      </c>
      <c r="D20" s="38" t="s">
        <v>541</v>
      </c>
      <c r="E20" s="38" t="s">
        <v>541</v>
      </c>
      <c r="F20" s="37">
        <v>0</v>
      </c>
      <c r="G20" s="37">
        <v>100</v>
      </c>
      <c r="H20" s="38" t="s">
        <v>536</v>
      </c>
      <c r="I20" s="38" t="s">
        <v>536</v>
      </c>
      <c r="J20" s="37" t="s">
        <v>51</v>
      </c>
      <c r="K20" s="41"/>
      <c r="L20" s="41"/>
    </row>
    <row r="21" customFormat="true" ht="27" customHeight="true" spans="1:12">
      <c r="A21" s="36" t="s">
        <v>543</v>
      </c>
      <c r="B21" s="37" t="s">
        <v>49</v>
      </c>
      <c r="C21" s="37" t="s">
        <v>46</v>
      </c>
      <c r="D21" s="38" t="s">
        <v>544</v>
      </c>
      <c r="E21" s="38" t="s">
        <v>544</v>
      </c>
      <c r="F21" s="37">
        <v>0</v>
      </c>
      <c r="G21" s="37">
        <v>100</v>
      </c>
      <c r="H21" s="38" t="s">
        <v>534</v>
      </c>
      <c r="I21" s="38" t="s">
        <v>534</v>
      </c>
      <c r="J21" s="37" t="s">
        <v>51</v>
      </c>
      <c r="K21" s="41"/>
      <c r="L21" s="41"/>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J15" sqref="J15"/>
    </sheetView>
  </sheetViews>
  <sheetFormatPr defaultColWidth="9" defaultRowHeight="13.5"/>
  <cols>
    <col min="1" max="1" width="13.25" customWidth="true"/>
    <col min="3" max="3" width="15.875" customWidth="true"/>
    <col min="4" max="4" width="13.25" customWidth="true"/>
    <col min="6" max="6" width="13.25" customWidth="true"/>
    <col min="7" max="7" width="10.875" customWidth="true"/>
    <col min="9" max="9" width="10" customWidth="true"/>
    <col min="10" max="10" width="10.625" customWidth="true"/>
  </cols>
  <sheetData>
    <row r="1" ht="25.5" spans="1:12">
      <c r="A1" s="1" t="s">
        <v>1</v>
      </c>
      <c r="B1" s="1"/>
      <c r="C1" s="1"/>
      <c r="D1" s="1"/>
      <c r="E1" s="1"/>
      <c r="F1" s="1"/>
      <c r="G1" s="1"/>
      <c r="H1" s="1"/>
      <c r="I1" s="1"/>
      <c r="J1" s="1"/>
      <c r="K1" s="1"/>
      <c r="L1" s="1"/>
    </row>
    <row r="2" ht="24" customHeight="true" spans="1:12">
      <c r="A2" s="2" t="s">
        <v>3</v>
      </c>
      <c r="B2" s="3" t="s">
        <v>545</v>
      </c>
      <c r="C2" s="3"/>
      <c r="D2" s="2" t="s">
        <v>5</v>
      </c>
      <c r="E2" s="3" t="s">
        <v>546</v>
      </c>
      <c r="F2" s="3"/>
      <c r="G2" s="2" t="s">
        <v>7</v>
      </c>
      <c r="H2" s="13" t="s">
        <v>547</v>
      </c>
      <c r="I2" s="13"/>
      <c r="J2" s="2" t="s">
        <v>8</v>
      </c>
      <c r="K2" s="3" t="s">
        <v>8</v>
      </c>
      <c r="L2" s="3"/>
    </row>
    <row r="3" ht="23" customHeight="true" spans="1:12">
      <c r="A3" s="2" t="s">
        <v>9</v>
      </c>
      <c r="B3" s="3" t="s">
        <v>548</v>
      </c>
      <c r="C3" s="3"/>
      <c r="D3" s="2" t="s">
        <v>11</v>
      </c>
      <c r="E3" s="3" t="s">
        <v>549</v>
      </c>
      <c r="F3" s="3"/>
      <c r="G3" s="2" t="s">
        <v>13</v>
      </c>
      <c r="H3" s="3" t="s">
        <v>550</v>
      </c>
      <c r="I3" s="3"/>
      <c r="J3" s="2" t="s">
        <v>15</v>
      </c>
      <c r="K3" s="3" t="s">
        <v>551</v>
      </c>
      <c r="L3" s="3"/>
    </row>
    <row r="4" ht="20" customHeight="true" spans="1:12">
      <c r="A4" s="4" t="s">
        <v>16</v>
      </c>
      <c r="B4" s="4"/>
      <c r="C4" s="4"/>
      <c r="D4" s="4"/>
      <c r="E4" s="4"/>
      <c r="F4" s="4"/>
      <c r="G4" s="4"/>
      <c r="H4" s="4"/>
      <c r="I4" s="4"/>
      <c r="J4" s="4"/>
      <c r="K4" s="4"/>
      <c r="L4" s="4"/>
    </row>
    <row r="5" ht="22" customHeight="true" spans="1:12">
      <c r="A5" s="5"/>
      <c r="B5" s="6"/>
      <c r="C5" s="7" t="s">
        <v>17</v>
      </c>
      <c r="D5" s="8"/>
      <c r="E5" s="7" t="s">
        <v>18</v>
      </c>
      <c r="F5" s="8"/>
      <c r="G5" s="7" t="s">
        <v>19</v>
      </c>
      <c r="H5" s="8"/>
      <c r="I5" s="7" t="s">
        <v>20</v>
      </c>
      <c r="J5" s="8"/>
      <c r="K5" s="11" t="s">
        <v>21</v>
      </c>
      <c r="L5" s="11" t="s">
        <v>22</v>
      </c>
    </row>
    <row r="6" ht="17" customHeight="true" spans="1:12">
      <c r="A6" s="9" t="s">
        <v>23</v>
      </c>
      <c r="B6" s="9"/>
      <c r="C6" s="10">
        <v>4249500</v>
      </c>
      <c r="D6" s="10"/>
      <c r="E6" s="10">
        <v>4249500</v>
      </c>
      <c r="F6" s="10"/>
      <c r="G6" s="10">
        <v>4249500</v>
      </c>
      <c r="H6" s="10"/>
      <c r="I6" s="14" t="s">
        <v>8</v>
      </c>
      <c r="J6" s="14"/>
      <c r="K6" s="16" t="s">
        <v>8</v>
      </c>
      <c r="L6" s="16" t="s">
        <v>8</v>
      </c>
    </row>
    <row r="7" ht="17" customHeight="true" spans="1:12">
      <c r="A7" s="9" t="s">
        <v>24</v>
      </c>
      <c r="B7" s="9"/>
      <c r="C7" s="10">
        <v>4249500</v>
      </c>
      <c r="D7" s="10"/>
      <c r="E7" s="10">
        <v>4249500</v>
      </c>
      <c r="F7" s="10"/>
      <c r="G7" s="10">
        <v>4249500</v>
      </c>
      <c r="H7" s="10"/>
      <c r="I7" s="14">
        <v>100</v>
      </c>
      <c r="J7" s="14"/>
      <c r="K7" s="16" t="s">
        <v>552</v>
      </c>
      <c r="L7" s="16">
        <v>10</v>
      </c>
    </row>
    <row r="8" ht="17" customHeight="true" spans="1:12">
      <c r="A8" s="4" t="s">
        <v>25</v>
      </c>
      <c r="B8" s="4"/>
      <c r="C8" s="4"/>
      <c r="D8" s="4"/>
      <c r="E8" s="4"/>
      <c r="F8" s="4"/>
      <c r="G8" s="4"/>
      <c r="H8" s="4"/>
      <c r="I8" s="4"/>
      <c r="J8" s="4"/>
      <c r="K8" s="4"/>
      <c r="L8" s="4"/>
    </row>
    <row r="9" ht="23" customHeight="true" spans="1:12">
      <c r="A9" s="11" t="s">
        <v>26</v>
      </c>
      <c r="B9" s="11"/>
      <c r="C9" s="11"/>
      <c r="D9" s="11"/>
      <c r="E9" s="11" t="s">
        <v>27</v>
      </c>
      <c r="F9" s="11"/>
      <c r="G9" s="11"/>
      <c r="H9" s="11"/>
      <c r="I9" s="11" t="s">
        <v>28</v>
      </c>
      <c r="J9" s="11"/>
      <c r="K9" s="11"/>
      <c r="L9" s="11"/>
    </row>
    <row r="10" ht="36" customHeight="true" spans="1:12">
      <c r="A10" s="12" t="s">
        <v>8</v>
      </c>
      <c r="B10" s="12"/>
      <c r="C10" s="12"/>
      <c r="D10" s="12"/>
      <c r="E10" s="12" t="s">
        <v>553</v>
      </c>
      <c r="F10" s="12"/>
      <c r="G10" s="12"/>
      <c r="H10" s="12"/>
      <c r="I10" s="12" t="s">
        <v>554</v>
      </c>
      <c r="J10" s="12"/>
      <c r="K10" s="12"/>
      <c r="L10" s="12"/>
    </row>
    <row r="11" ht="19" customHeight="true" spans="1:12">
      <c r="A11" s="4" t="s">
        <v>31</v>
      </c>
      <c r="B11" s="4"/>
      <c r="C11" s="4"/>
      <c r="D11" s="4"/>
      <c r="E11" s="4"/>
      <c r="F11" s="4"/>
      <c r="G11" s="4"/>
      <c r="H11" s="4"/>
      <c r="I11" s="4"/>
      <c r="J11" s="4"/>
      <c r="K11" s="4"/>
      <c r="L11" s="4"/>
    </row>
    <row r="12" ht="21" customHeight="true" spans="1:12">
      <c r="A12" s="11" t="s">
        <v>32</v>
      </c>
      <c r="B12" s="11" t="s">
        <v>33</v>
      </c>
      <c r="C12" s="11" t="s">
        <v>34</v>
      </c>
      <c r="D12" s="11" t="s">
        <v>35</v>
      </c>
      <c r="E12" s="11" t="s">
        <v>36</v>
      </c>
      <c r="F12" s="11" t="s">
        <v>37</v>
      </c>
      <c r="G12" s="11" t="s">
        <v>38</v>
      </c>
      <c r="H12" s="11" t="s">
        <v>39</v>
      </c>
      <c r="I12" s="11" t="s">
        <v>40</v>
      </c>
      <c r="J12" s="11" t="s">
        <v>41</v>
      </c>
      <c r="K12" s="11" t="s">
        <v>42</v>
      </c>
      <c r="L12" s="11" t="s">
        <v>43</v>
      </c>
    </row>
    <row r="13" ht="39" customHeight="true" spans="1:12">
      <c r="A13" s="3" t="s">
        <v>555</v>
      </c>
      <c r="B13" s="3" t="s">
        <v>556</v>
      </c>
      <c r="C13" s="3" t="s">
        <v>46</v>
      </c>
      <c r="D13" s="9" t="s">
        <v>557</v>
      </c>
      <c r="E13" s="9" t="s">
        <v>558</v>
      </c>
      <c r="F13" s="14" t="s">
        <v>559</v>
      </c>
      <c r="G13" s="14" t="s">
        <v>560</v>
      </c>
      <c r="H13" s="15" t="s">
        <v>536</v>
      </c>
      <c r="I13" s="15" t="s">
        <v>561</v>
      </c>
      <c r="J13" s="3" t="s">
        <v>8</v>
      </c>
      <c r="K13" s="17" t="s">
        <v>562</v>
      </c>
      <c r="L13" s="3" t="s">
        <v>8</v>
      </c>
    </row>
    <row r="14" ht="17" customHeight="true" spans="1:12">
      <c r="A14" s="3" t="s">
        <v>563</v>
      </c>
      <c r="B14" s="3" t="s">
        <v>314</v>
      </c>
      <c r="C14" s="3" t="s">
        <v>46</v>
      </c>
      <c r="D14" s="9" t="s">
        <v>564</v>
      </c>
      <c r="E14" s="9" t="s">
        <v>564</v>
      </c>
      <c r="F14" s="14" t="s">
        <v>535</v>
      </c>
      <c r="G14" s="14" t="s">
        <v>539</v>
      </c>
      <c r="H14" s="15" t="s">
        <v>536</v>
      </c>
      <c r="I14" s="15" t="s">
        <v>536</v>
      </c>
      <c r="J14" s="3" t="s">
        <v>8</v>
      </c>
      <c r="K14" s="3" t="s">
        <v>8</v>
      </c>
      <c r="L14" s="3" t="s">
        <v>8</v>
      </c>
    </row>
    <row r="15" ht="17" customHeight="true" spans="1:12">
      <c r="A15" s="3" t="s">
        <v>565</v>
      </c>
      <c r="B15" s="3" t="s">
        <v>49</v>
      </c>
      <c r="C15" s="3" t="s">
        <v>46</v>
      </c>
      <c r="D15" s="9" t="s">
        <v>539</v>
      </c>
      <c r="E15" s="9" t="s">
        <v>539</v>
      </c>
      <c r="F15" s="14" t="s">
        <v>535</v>
      </c>
      <c r="G15" s="14" t="s">
        <v>539</v>
      </c>
      <c r="H15" s="15" t="s">
        <v>534</v>
      </c>
      <c r="I15" s="15" t="s">
        <v>534</v>
      </c>
      <c r="J15" s="3" t="s">
        <v>8</v>
      </c>
      <c r="K15" s="3" t="s">
        <v>8</v>
      </c>
      <c r="L15" s="3" t="s">
        <v>8</v>
      </c>
    </row>
    <row r="16" ht="17" customHeight="true" spans="1:12">
      <c r="A16" s="3" t="s">
        <v>566</v>
      </c>
      <c r="B16" s="3" t="s">
        <v>567</v>
      </c>
      <c r="C16" s="3" t="s">
        <v>46</v>
      </c>
      <c r="D16" s="9" t="s">
        <v>568</v>
      </c>
      <c r="E16" s="9" t="s">
        <v>569</v>
      </c>
      <c r="F16" s="14" t="s">
        <v>535</v>
      </c>
      <c r="G16" s="14" t="s">
        <v>539</v>
      </c>
      <c r="H16" s="15" t="s">
        <v>570</v>
      </c>
      <c r="I16" s="15" t="s">
        <v>570</v>
      </c>
      <c r="J16" s="3" t="s">
        <v>8</v>
      </c>
      <c r="K16" s="3" t="s">
        <v>8</v>
      </c>
      <c r="L16" s="3" t="s">
        <v>8</v>
      </c>
    </row>
    <row r="17" ht="17" customHeight="true" spans="1:12">
      <c r="A17" s="3" t="s">
        <v>571</v>
      </c>
      <c r="B17" s="3" t="s">
        <v>174</v>
      </c>
      <c r="C17" s="3" t="s">
        <v>46</v>
      </c>
      <c r="D17" s="9" t="s">
        <v>572</v>
      </c>
      <c r="E17" s="9" t="s">
        <v>573</v>
      </c>
      <c r="F17" s="14" t="s">
        <v>535</v>
      </c>
      <c r="G17" s="14" t="s">
        <v>539</v>
      </c>
      <c r="H17" s="15" t="s">
        <v>570</v>
      </c>
      <c r="I17" s="15" t="s">
        <v>570</v>
      </c>
      <c r="J17" s="3" t="s">
        <v>8</v>
      </c>
      <c r="K17" s="3" t="s">
        <v>8</v>
      </c>
      <c r="L17" s="3" t="s">
        <v>8</v>
      </c>
    </row>
    <row r="18" ht="17" customHeight="true" spans="1:12">
      <c r="A18" s="3" t="s">
        <v>574</v>
      </c>
      <c r="B18" s="3" t="s">
        <v>575</v>
      </c>
      <c r="C18" s="3" t="s">
        <v>46</v>
      </c>
      <c r="D18" s="9" t="s">
        <v>539</v>
      </c>
      <c r="E18" s="9" t="s">
        <v>576</v>
      </c>
      <c r="F18" s="14" t="s">
        <v>535</v>
      </c>
      <c r="G18" s="14" t="s">
        <v>539</v>
      </c>
      <c r="H18" s="15" t="s">
        <v>570</v>
      </c>
      <c r="I18" s="15" t="s">
        <v>570</v>
      </c>
      <c r="J18" s="3" t="s">
        <v>8</v>
      </c>
      <c r="K18" s="3" t="s">
        <v>8</v>
      </c>
      <c r="L18" s="3" t="s">
        <v>8</v>
      </c>
    </row>
    <row r="19" ht="17" customHeight="true" spans="1:12">
      <c r="A19" s="3" t="s">
        <v>577</v>
      </c>
      <c r="B19" s="3" t="s">
        <v>212</v>
      </c>
      <c r="C19" s="3" t="s">
        <v>46</v>
      </c>
      <c r="D19" s="9" t="s">
        <v>578</v>
      </c>
      <c r="E19" s="9" t="s">
        <v>579</v>
      </c>
      <c r="F19" s="14" t="s">
        <v>535</v>
      </c>
      <c r="G19" s="14" t="s">
        <v>539</v>
      </c>
      <c r="H19" s="15" t="s">
        <v>570</v>
      </c>
      <c r="I19" s="15" t="s">
        <v>570</v>
      </c>
      <c r="J19" s="3" t="s">
        <v>8</v>
      </c>
      <c r="K19" s="3" t="s">
        <v>8</v>
      </c>
      <c r="L19" s="3" t="s">
        <v>8</v>
      </c>
    </row>
    <row r="20" ht="17" customHeight="true" spans="1:12">
      <c r="A20" s="3" t="s">
        <v>580</v>
      </c>
      <c r="B20" s="3" t="s">
        <v>314</v>
      </c>
      <c r="C20" s="3" t="s">
        <v>46</v>
      </c>
      <c r="D20" s="9" t="s">
        <v>564</v>
      </c>
      <c r="E20" s="9" t="s">
        <v>564</v>
      </c>
      <c r="F20" s="14" t="s">
        <v>535</v>
      </c>
      <c r="G20" s="14" t="s">
        <v>539</v>
      </c>
      <c r="H20" s="15" t="s">
        <v>570</v>
      </c>
      <c r="I20" s="15" t="s">
        <v>570</v>
      </c>
      <c r="J20" s="3" t="s">
        <v>8</v>
      </c>
      <c r="K20" s="3" t="s">
        <v>8</v>
      </c>
      <c r="L20" s="3" t="s">
        <v>8</v>
      </c>
    </row>
    <row r="21" ht="17" customHeight="true" spans="1:12">
      <c r="A21" s="3" t="s">
        <v>581</v>
      </c>
      <c r="B21" s="3" t="s">
        <v>49</v>
      </c>
      <c r="C21" s="3" t="s">
        <v>46</v>
      </c>
      <c r="D21" s="9" t="s">
        <v>239</v>
      </c>
      <c r="E21" s="9" t="s">
        <v>582</v>
      </c>
      <c r="F21" s="14" t="s">
        <v>535</v>
      </c>
      <c r="G21" s="14" t="s">
        <v>539</v>
      </c>
      <c r="H21" s="15" t="s">
        <v>534</v>
      </c>
      <c r="I21" s="15" t="s">
        <v>534</v>
      </c>
      <c r="J21" s="3" t="s">
        <v>8</v>
      </c>
      <c r="K21" s="3" t="s">
        <v>8</v>
      </c>
      <c r="L21" s="3" t="s">
        <v>8</v>
      </c>
    </row>
  </sheetData>
  <mergeCells count="33">
    <mergeCell ref="A1:L1"/>
    <mergeCell ref="B2:C2"/>
    <mergeCell ref="E2:F2"/>
    <mergeCell ref="H2:I2"/>
    <mergeCell ref="K2:L2"/>
    <mergeCell ref="B3:C3"/>
    <mergeCell ref="E3:F3"/>
    <mergeCell ref="H3:I3"/>
    <mergeCell ref="K3:L3"/>
    <mergeCell ref="A4:L4"/>
    <mergeCell ref="A5:B5"/>
    <mergeCell ref="C5:D5"/>
    <mergeCell ref="E5:F5"/>
    <mergeCell ref="G5:H5"/>
    <mergeCell ref="I5:J5"/>
    <mergeCell ref="A6:B6"/>
    <mergeCell ref="C6:D6"/>
    <mergeCell ref="E6:F6"/>
    <mergeCell ref="G6:H6"/>
    <mergeCell ref="I6:J6"/>
    <mergeCell ref="A7:B7"/>
    <mergeCell ref="C7:D7"/>
    <mergeCell ref="E7:F7"/>
    <mergeCell ref="G7:H7"/>
    <mergeCell ref="I7:J7"/>
    <mergeCell ref="A8:L8"/>
    <mergeCell ref="A9:D9"/>
    <mergeCell ref="E9:H9"/>
    <mergeCell ref="I9:L9"/>
    <mergeCell ref="A10:D10"/>
    <mergeCell ref="E10:H10"/>
    <mergeCell ref="I10:L10"/>
    <mergeCell ref="A11:L11"/>
  </mergeCells>
  <pageMargins left="0.75" right="0.75" top="1" bottom="1" header="0.5" footer="0.5"/>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workbookViewId="0">
      <selection activeCell="B25" sqref="B25"/>
    </sheetView>
  </sheetViews>
  <sheetFormatPr defaultColWidth="9" defaultRowHeight="13.5"/>
  <cols>
    <col min="1" max="1" width="16.875" customWidth="true"/>
    <col min="2" max="2" width="15.625" customWidth="true"/>
    <col min="3" max="3" width="17.5" customWidth="true"/>
    <col min="4" max="4" width="10.75" customWidth="true"/>
    <col min="5" max="5" width="12.875" customWidth="true"/>
    <col min="6" max="6" width="8.625" customWidth="true"/>
    <col min="7" max="7" width="9.375" customWidth="true"/>
    <col min="8" max="8" width="6.25" customWidth="true"/>
    <col min="9" max="9" width="6.125" customWidth="true"/>
    <col min="10" max="10" width="8.625" customWidth="true"/>
    <col min="11" max="11" width="10.625" customWidth="true"/>
    <col min="12" max="12" width="12.75" customWidth="true"/>
  </cols>
  <sheetData>
    <row r="1" ht="39.95" customHeight="true" spans="1:12">
      <c r="A1" s="1" t="s">
        <v>1</v>
      </c>
      <c r="B1" s="1"/>
      <c r="C1" s="1"/>
      <c r="D1" s="1"/>
      <c r="E1" s="1"/>
      <c r="F1" s="1"/>
      <c r="G1" s="1"/>
      <c r="H1" s="1"/>
      <c r="I1" s="1"/>
      <c r="J1" s="1"/>
      <c r="K1" s="1"/>
      <c r="L1" s="1"/>
    </row>
    <row r="2" ht="18" customHeight="true" spans="1:12">
      <c r="A2" s="2" t="s">
        <v>3</v>
      </c>
      <c r="B2" s="19" t="s">
        <v>583</v>
      </c>
      <c r="C2" s="19"/>
      <c r="D2" s="2" t="s">
        <v>5</v>
      </c>
      <c r="E2" s="3" t="s">
        <v>584</v>
      </c>
      <c r="F2" s="3"/>
      <c r="G2" s="2" t="s">
        <v>7</v>
      </c>
      <c r="H2" s="13" t="s">
        <v>585</v>
      </c>
      <c r="I2" s="13"/>
      <c r="J2" s="2" t="s">
        <v>8</v>
      </c>
      <c r="K2" s="3"/>
      <c r="L2" s="3"/>
    </row>
    <row r="3" ht="22" customHeight="true" spans="1:12">
      <c r="A3" s="2" t="s">
        <v>9</v>
      </c>
      <c r="B3" s="20" t="s">
        <v>548</v>
      </c>
      <c r="C3" s="20"/>
      <c r="D3" s="2" t="s">
        <v>11</v>
      </c>
      <c r="E3" s="3" t="s">
        <v>549</v>
      </c>
      <c r="F3" s="3"/>
      <c r="G3" s="2" t="s">
        <v>13</v>
      </c>
      <c r="H3" s="3" t="s">
        <v>550</v>
      </c>
      <c r="I3" s="3"/>
      <c r="J3" s="2" t="s">
        <v>15</v>
      </c>
      <c r="K3" s="3" t="s">
        <v>551</v>
      </c>
      <c r="L3" s="3"/>
    </row>
    <row r="4" ht="17" customHeight="true" spans="1:12">
      <c r="A4" s="21" t="s">
        <v>16</v>
      </c>
      <c r="B4" s="21"/>
      <c r="C4" s="21"/>
      <c r="D4" s="21"/>
      <c r="E4" s="21"/>
      <c r="F4" s="21"/>
      <c r="G4" s="21"/>
      <c r="H4" s="21"/>
      <c r="I4" s="21"/>
      <c r="J4" s="21"/>
      <c r="K4" s="21"/>
      <c r="L4" s="21"/>
    </row>
    <row r="5" ht="22" customHeight="true" spans="1:12">
      <c r="A5" s="5"/>
      <c r="B5" s="6"/>
      <c r="C5" s="7" t="s">
        <v>17</v>
      </c>
      <c r="D5" s="8"/>
      <c r="E5" s="7" t="s">
        <v>18</v>
      </c>
      <c r="F5" s="8"/>
      <c r="G5" s="7" t="s">
        <v>19</v>
      </c>
      <c r="H5" s="8"/>
      <c r="I5" s="7" t="s">
        <v>20</v>
      </c>
      <c r="J5" s="8"/>
      <c r="K5" s="11" t="s">
        <v>21</v>
      </c>
      <c r="L5" s="11" t="s">
        <v>22</v>
      </c>
    </row>
    <row r="6" ht="18" customHeight="true" spans="1:12">
      <c r="A6" s="9" t="s">
        <v>23</v>
      </c>
      <c r="B6" s="9"/>
      <c r="C6" s="10">
        <v>173000</v>
      </c>
      <c r="D6" s="10"/>
      <c r="E6" s="10">
        <v>97365.88</v>
      </c>
      <c r="F6" s="10"/>
      <c r="G6" s="10">
        <v>97365.88</v>
      </c>
      <c r="H6" s="10"/>
      <c r="I6" s="14" t="s">
        <v>8</v>
      </c>
      <c r="J6" s="14"/>
      <c r="K6" s="16" t="s">
        <v>8</v>
      </c>
      <c r="L6" s="16" t="s">
        <v>8</v>
      </c>
    </row>
    <row r="7" ht="15" customHeight="true" spans="1:12">
      <c r="A7" s="9" t="s">
        <v>24</v>
      </c>
      <c r="B7" s="9"/>
      <c r="C7" s="10">
        <v>173000</v>
      </c>
      <c r="D7" s="10"/>
      <c r="E7" s="10">
        <v>97365.88</v>
      </c>
      <c r="F7" s="10"/>
      <c r="G7" s="10">
        <v>97365.88</v>
      </c>
      <c r="H7" s="10"/>
      <c r="I7" s="14">
        <v>100</v>
      </c>
      <c r="J7" s="14"/>
      <c r="K7" s="16" t="s">
        <v>552</v>
      </c>
      <c r="L7" s="16">
        <v>10</v>
      </c>
    </row>
    <row r="8" ht="18" customHeight="true" spans="1:12">
      <c r="A8" s="21" t="s">
        <v>25</v>
      </c>
      <c r="B8" s="21"/>
      <c r="C8" s="21"/>
      <c r="D8" s="21"/>
      <c r="E8" s="21"/>
      <c r="F8" s="21"/>
      <c r="G8" s="21"/>
      <c r="H8" s="21"/>
      <c r="I8" s="21"/>
      <c r="J8" s="21"/>
      <c r="K8" s="21"/>
      <c r="L8" s="21"/>
    </row>
    <row r="9" ht="17" customHeight="true" spans="1:12">
      <c r="A9" s="11" t="s">
        <v>26</v>
      </c>
      <c r="B9" s="11"/>
      <c r="C9" s="11"/>
      <c r="D9" s="11"/>
      <c r="E9" s="11" t="s">
        <v>27</v>
      </c>
      <c r="F9" s="11"/>
      <c r="G9" s="11"/>
      <c r="H9" s="11"/>
      <c r="I9" s="11" t="s">
        <v>28</v>
      </c>
      <c r="J9" s="11"/>
      <c r="K9" s="11"/>
      <c r="L9" s="11"/>
    </row>
    <row r="10" s="18" customFormat="true" ht="57" customHeight="true" spans="1:12">
      <c r="A10" s="12" t="s">
        <v>586</v>
      </c>
      <c r="B10" s="12"/>
      <c r="C10" s="12"/>
      <c r="D10" s="12"/>
      <c r="E10" s="12" t="s">
        <v>587</v>
      </c>
      <c r="F10" s="12"/>
      <c r="G10" s="12"/>
      <c r="H10" s="12"/>
      <c r="I10" s="12" t="s">
        <v>588</v>
      </c>
      <c r="J10" s="12"/>
      <c r="K10" s="12"/>
      <c r="L10" s="12"/>
    </row>
    <row r="11" ht="15" customHeight="true" spans="1:12">
      <c r="A11" s="21" t="s">
        <v>31</v>
      </c>
      <c r="B11" s="21"/>
      <c r="C11" s="21"/>
      <c r="D11" s="21"/>
      <c r="E11" s="21"/>
      <c r="F11" s="21"/>
      <c r="G11" s="21"/>
      <c r="H11" s="21"/>
      <c r="I11" s="21"/>
      <c r="J11" s="21"/>
      <c r="K11" s="21"/>
      <c r="L11" s="21"/>
    </row>
    <row r="12" ht="22" customHeight="true" spans="1:12">
      <c r="A12" s="11" t="s">
        <v>32</v>
      </c>
      <c r="B12" s="11" t="s">
        <v>33</v>
      </c>
      <c r="C12" s="11" t="s">
        <v>34</v>
      </c>
      <c r="D12" s="11" t="s">
        <v>35</v>
      </c>
      <c r="E12" s="11" t="s">
        <v>36</v>
      </c>
      <c r="F12" s="11" t="s">
        <v>37</v>
      </c>
      <c r="G12" s="11" t="s">
        <v>38</v>
      </c>
      <c r="H12" s="11" t="s">
        <v>39</v>
      </c>
      <c r="I12" s="11" t="s">
        <v>40</v>
      </c>
      <c r="J12" s="11" t="s">
        <v>41</v>
      </c>
      <c r="K12" s="11" t="s">
        <v>42</v>
      </c>
      <c r="L12" s="11" t="s">
        <v>43</v>
      </c>
    </row>
    <row r="13" ht="36" customHeight="true" spans="1:12">
      <c r="A13" s="3" t="s">
        <v>589</v>
      </c>
      <c r="B13" s="3" t="s">
        <v>556</v>
      </c>
      <c r="C13" s="3" t="s">
        <v>46</v>
      </c>
      <c r="D13" s="9" t="s">
        <v>590</v>
      </c>
      <c r="E13" s="9" t="s">
        <v>591</v>
      </c>
      <c r="F13" s="14" t="s">
        <v>592</v>
      </c>
      <c r="G13" s="14" t="s">
        <v>593</v>
      </c>
      <c r="H13" s="15" t="s">
        <v>536</v>
      </c>
      <c r="I13" s="15" t="s">
        <v>594</v>
      </c>
      <c r="J13" s="3" t="s">
        <v>8</v>
      </c>
      <c r="K13" s="17" t="s">
        <v>595</v>
      </c>
      <c r="L13" s="3" t="s">
        <v>8</v>
      </c>
    </row>
    <row r="14" ht="18" customHeight="true" spans="1:12">
      <c r="A14" s="3" t="s">
        <v>563</v>
      </c>
      <c r="B14" s="3" t="s">
        <v>314</v>
      </c>
      <c r="C14" s="3" t="s">
        <v>46</v>
      </c>
      <c r="D14" s="9" t="s">
        <v>596</v>
      </c>
      <c r="E14" s="9" t="s">
        <v>597</v>
      </c>
      <c r="F14" s="14" t="s">
        <v>535</v>
      </c>
      <c r="G14" s="14" t="s">
        <v>539</v>
      </c>
      <c r="H14" s="15" t="s">
        <v>536</v>
      </c>
      <c r="I14" s="15" t="s">
        <v>536</v>
      </c>
      <c r="J14" s="3" t="s">
        <v>8</v>
      </c>
      <c r="K14" s="17" t="s">
        <v>8</v>
      </c>
      <c r="L14" s="3" t="s">
        <v>8</v>
      </c>
    </row>
    <row r="15" ht="18" customHeight="true" spans="1:12">
      <c r="A15" s="3" t="s">
        <v>598</v>
      </c>
      <c r="B15" s="3" t="s">
        <v>49</v>
      </c>
      <c r="C15" s="3" t="s">
        <v>46</v>
      </c>
      <c r="D15" s="9" t="s">
        <v>544</v>
      </c>
      <c r="E15" s="9" t="s">
        <v>539</v>
      </c>
      <c r="F15" s="14" t="s">
        <v>535</v>
      </c>
      <c r="G15" s="14" t="s">
        <v>539</v>
      </c>
      <c r="H15" s="15" t="s">
        <v>534</v>
      </c>
      <c r="I15" s="15" t="s">
        <v>534</v>
      </c>
      <c r="J15" s="3" t="s">
        <v>8</v>
      </c>
      <c r="K15" s="17" t="s">
        <v>8</v>
      </c>
      <c r="L15" s="3" t="s">
        <v>8</v>
      </c>
    </row>
    <row r="16" ht="35" customHeight="true" spans="1:12">
      <c r="A16" s="3" t="s">
        <v>566</v>
      </c>
      <c r="B16" s="3" t="s">
        <v>567</v>
      </c>
      <c r="C16" s="3" t="s">
        <v>46</v>
      </c>
      <c r="D16" s="9" t="s">
        <v>599</v>
      </c>
      <c r="E16" s="9" t="s">
        <v>600</v>
      </c>
      <c r="F16" s="14" t="s">
        <v>601</v>
      </c>
      <c r="G16" s="14" t="s">
        <v>602</v>
      </c>
      <c r="H16" s="15" t="s">
        <v>536</v>
      </c>
      <c r="I16" s="15" t="s">
        <v>603</v>
      </c>
      <c r="J16" s="3" t="s">
        <v>8</v>
      </c>
      <c r="K16" s="17" t="s">
        <v>595</v>
      </c>
      <c r="L16" s="3" t="s">
        <v>8</v>
      </c>
    </row>
    <row r="17" ht="34" customHeight="true" spans="1:12">
      <c r="A17" s="3" t="s">
        <v>571</v>
      </c>
      <c r="B17" s="3" t="s">
        <v>174</v>
      </c>
      <c r="C17" s="3" t="s">
        <v>46</v>
      </c>
      <c r="D17" s="9" t="s">
        <v>604</v>
      </c>
      <c r="E17" s="9" t="s">
        <v>605</v>
      </c>
      <c r="F17" s="14" t="s">
        <v>606</v>
      </c>
      <c r="G17" s="14" t="s">
        <v>607</v>
      </c>
      <c r="H17" s="15" t="s">
        <v>536</v>
      </c>
      <c r="I17" s="15" t="s">
        <v>608</v>
      </c>
      <c r="J17" s="3" t="s">
        <v>8</v>
      </c>
      <c r="K17" s="17" t="s">
        <v>595</v>
      </c>
      <c r="L17" s="3" t="s">
        <v>8</v>
      </c>
    </row>
    <row r="18" ht="17" customHeight="true" spans="1:12">
      <c r="A18" s="3" t="s">
        <v>609</v>
      </c>
      <c r="B18" s="3" t="s">
        <v>610</v>
      </c>
      <c r="C18" s="3" t="s">
        <v>46</v>
      </c>
      <c r="D18" s="9" t="s">
        <v>611</v>
      </c>
      <c r="E18" s="9" t="s">
        <v>612</v>
      </c>
      <c r="F18" s="14" t="s">
        <v>535</v>
      </c>
      <c r="G18" s="14" t="s">
        <v>539</v>
      </c>
      <c r="H18" s="15" t="s">
        <v>541</v>
      </c>
      <c r="I18" s="15" t="s">
        <v>541</v>
      </c>
      <c r="J18" s="3" t="s">
        <v>8</v>
      </c>
      <c r="K18" s="3" t="s">
        <v>8</v>
      </c>
      <c r="L18" s="3" t="s">
        <v>8</v>
      </c>
    </row>
    <row r="19" ht="17" customHeight="true" spans="1:12">
      <c r="A19" s="3" t="s">
        <v>580</v>
      </c>
      <c r="B19" s="3" t="s">
        <v>314</v>
      </c>
      <c r="C19" s="3" t="s">
        <v>46</v>
      </c>
      <c r="D19" s="9" t="s">
        <v>596</v>
      </c>
      <c r="E19" s="9" t="s">
        <v>597</v>
      </c>
      <c r="F19" s="14" t="s">
        <v>535</v>
      </c>
      <c r="G19" s="14" t="s">
        <v>539</v>
      </c>
      <c r="H19" s="15" t="s">
        <v>541</v>
      </c>
      <c r="I19" s="15" t="s">
        <v>541</v>
      </c>
      <c r="J19" s="3" t="s">
        <v>8</v>
      </c>
      <c r="K19" s="3" t="s">
        <v>8</v>
      </c>
      <c r="L19" s="3" t="s">
        <v>8</v>
      </c>
    </row>
    <row r="20" ht="22" customHeight="true" spans="1:12">
      <c r="A20" s="3" t="s">
        <v>581</v>
      </c>
      <c r="B20" s="3" t="s">
        <v>49</v>
      </c>
      <c r="C20" s="3" t="s">
        <v>46</v>
      </c>
      <c r="D20" s="9" t="s">
        <v>239</v>
      </c>
      <c r="E20" s="9" t="s">
        <v>582</v>
      </c>
      <c r="F20" s="14" t="s">
        <v>535</v>
      </c>
      <c r="G20" s="14" t="s">
        <v>539</v>
      </c>
      <c r="H20" s="15" t="s">
        <v>534</v>
      </c>
      <c r="I20" s="15" t="s">
        <v>534</v>
      </c>
      <c r="J20" s="3" t="s">
        <v>8</v>
      </c>
      <c r="K20" s="3" t="s">
        <v>8</v>
      </c>
      <c r="L20" s="3" t="s">
        <v>8</v>
      </c>
    </row>
  </sheetData>
  <mergeCells count="33">
    <mergeCell ref="A1:L1"/>
    <mergeCell ref="B2:C2"/>
    <mergeCell ref="E2:F2"/>
    <mergeCell ref="H2:I2"/>
    <mergeCell ref="K2:L2"/>
    <mergeCell ref="B3:C3"/>
    <mergeCell ref="E3:F3"/>
    <mergeCell ref="H3:I3"/>
    <mergeCell ref="K3:L3"/>
    <mergeCell ref="A4:L4"/>
    <mergeCell ref="A5:B5"/>
    <mergeCell ref="C5:D5"/>
    <mergeCell ref="E5:F5"/>
    <mergeCell ref="G5:H5"/>
    <mergeCell ref="I5:J5"/>
    <mergeCell ref="A6:B6"/>
    <mergeCell ref="C6:D6"/>
    <mergeCell ref="E6:F6"/>
    <mergeCell ref="G6:H6"/>
    <mergeCell ref="I6:J6"/>
    <mergeCell ref="A7:B7"/>
    <mergeCell ref="C7:D7"/>
    <mergeCell ref="E7:F7"/>
    <mergeCell ref="G7:H7"/>
    <mergeCell ref="I7:J7"/>
    <mergeCell ref="A8:L8"/>
    <mergeCell ref="A9:D9"/>
    <mergeCell ref="E9:H9"/>
    <mergeCell ref="I9:L9"/>
    <mergeCell ref="A10:D10"/>
    <mergeCell ref="E10:H10"/>
    <mergeCell ref="I10:L10"/>
    <mergeCell ref="A11:L11"/>
  </mergeCells>
  <pageMargins left="0.75" right="0.75" top="1" bottom="1" header="0.5" footer="0.5"/>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O9" sqref="O9"/>
    </sheetView>
  </sheetViews>
  <sheetFormatPr defaultColWidth="9" defaultRowHeight="13.5"/>
  <cols>
    <col min="1" max="1" width="14.5" customWidth="true"/>
    <col min="3" max="3" width="16.375" customWidth="true"/>
    <col min="4" max="4" width="11.125" customWidth="true"/>
    <col min="6" max="6" width="10.5" customWidth="true"/>
    <col min="7" max="7" width="11" customWidth="true"/>
  </cols>
  <sheetData>
    <row r="1" ht="25.5" spans="1:12">
      <c r="A1" s="1" t="s">
        <v>1</v>
      </c>
      <c r="B1" s="1"/>
      <c r="C1" s="1"/>
      <c r="D1" s="1"/>
      <c r="E1" s="1"/>
      <c r="F1" s="1"/>
      <c r="G1" s="1"/>
      <c r="H1" s="1"/>
      <c r="I1" s="1"/>
      <c r="J1" s="1"/>
      <c r="K1" s="1"/>
      <c r="L1" s="1"/>
    </row>
    <row r="2" ht="21" customHeight="true" spans="1:12">
      <c r="A2" s="2" t="s">
        <v>3</v>
      </c>
      <c r="B2" s="3" t="s">
        <v>613</v>
      </c>
      <c r="C2" s="3"/>
      <c r="D2" s="2" t="s">
        <v>5</v>
      </c>
      <c r="E2" s="3" t="s">
        <v>614</v>
      </c>
      <c r="F2" s="3"/>
      <c r="G2" s="2" t="s">
        <v>7</v>
      </c>
      <c r="H2" s="13" t="s">
        <v>615</v>
      </c>
      <c r="I2" s="13"/>
      <c r="J2" s="2" t="s">
        <v>8</v>
      </c>
      <c r="K2" s="3" t="s">
        <v>8</v>
      </c>
      <c r="L2" s="3"/>
    </row>
    <row r="3" ht="19" customHeight="true" spans="1:12">
      <c r="A3" s="2" t="s">
        <v>9</v>
      </c>
      <c r="B3" s="3" t="s">
        <v>548</v>
      </c>
      <c r="C3" s="3"/>
      <c r="D3" s="2" t="s">
        <v>11</v>
      </c>
      <c r="E3" s="3" t="s">
        <v>549</v>
      </c>
      <c r="F3" s="3"/>
      <c r="G3" s="2" t="s">
        <v>13</v>
      </c>
      <c r="H3" s="3" t="s">
        <v>550</v>
      </c>
      <c r="I3" s="3"/>
      <c r="J3" s="2" t="s">
        <v>15</v>
      </c>
      <c r="K3" s="3" t="s">
        <v>551</v>
      </c>
      <c r="L3" s="3"/>
    </row>
    <row r="4" ht="19" customHeight="true" spans="1:12">
      <c r="A4" s="4" t="s">
        <v>16</v>
      </c>
      <c r="B4" s="4"/>
      <c r="C4" s="4"/>
      <c r="D4" s="4"/>
      <c r="E4" s="4"/>
      <c r="F4" s="4"/>
      <c r="G4" s="4"/>
      <c r="H4" s="4"/>
      <c r="I4" s="4"/>
      <c r="J4" s="4"/>
      <c r="K4" s="4"/>
      <c r="L4" s="4"/>
    </row>
    <row r="5" ht="24" customHeight="true" spans="1:12">
      <c r="A5" s="5"/>
      <c r="B5" s="6"/>
      <c r="C5" s="7" t="s">
        <v>17</v>
      </c>
      <c r="D5" s="8"/>
      <c r="E5" s="7" t="s">
        <v>18</v>
      </c>
      <c r="F5" s="8"/>
      <c r="G5" s="7" t="s">
        <v>19</v>
      </c>
      <c r="H5" s="8"/>
      <c r="I5" s="7" t="s">
        <v>20</v>
      </c>
      <c r="J5" s="8"/>
      <c r="K5" s="11" t="s">
        <v>21</v>
      </c>
      <c r="L5" s="11" t="s">
        <v>22</v>
      </c>
    </row>
    <row r="6" ht="17" customHeight="true" spans="1:12">
      <c r="A6" s="9" t="s">
        <v>23</v>
      </c>
      <c r="B6" s="9"/>
      <c r="C6" s="10">
        <v>500000</v>
      </c>
      <c r="D6" s="10"/>
      <c r="E6" s="10">
        <v>500000</v>
      </c>
      <c r="F6" s="10"/>
      <c r="G6" s="10">
        <v>500000</v>
      </c>
      <c r="H6" s="10"/>
      <c r="I6" s="14" t="s">
        <v>8</v>
      </c>
      <c r="J6" s="14"/>
      <c r="K6" s="16" t="s">
        <v>8</v>
      </c>
      <c r="L6" s="16" t="s">
        <v>8</v>
      </c>
    </row>
    <row r="7" ht="17" customHeight="true" spans="1:12">
      <c r="A7" s="9" t="s">
        <v>24</v>
      </c>
      <c r="B7" s="9"/>
      <c r="C7" s="10">
        <v>500000</v>
      </c>
      <c r="D7" s="10"/>
      <c r="E7" s="10">
        <v>500000</v>
      </c>
      <c r="F7" s="10"/>
      <c r="G7" s="10">
        <v>500000</v>
      </c>
      <c r="H7" s="10"/>
      <c r="I7" s="14">
        <v>100</v>
      </c>
      <c r="J7" s="14"/>
      <c r="K7" s="16" t="s">
        <v>552</v>
      </c>
      <c r="L7" s="16">
        <v>10</v>
      </c>
    </row>
    <row r="8" ht="17" customHeight="true" spans="1:12">
      <c r="A8" s="4" t="s">
        <v>25</v>
      </c>
      <c r="B8" s="4"/>
      <c r="C8" s="4"/>
      <c r="D8" s="4"/>
      <c r="E8" s="4"/>
      <c r="F8" s="4"/>
      <c r="G8" s="4"/>
      <c r="H8" s="4"/>
      <c r="I8" s="4"/>
      <c r="J8" s="4"/>
      <c r="K8" s="4"/>
      <c r="L8" s="4"/>
    </row>
    <row r="9" ht="21" customHeight="true" spans="1:12">
      <c r="A9" s="11" t="s">
        <v>26</v>
      </c>
      <c r="B9" s="11"/>
      <c r="C9" s="11"/>
      <c r="D9" s="11"/>
      <c r="E9" s="11" t="s">
        <v>27</v>
      </c>
      <c r="F9" s="11"/>
      <c r="G9" s="11"/>
      <c r="H9" s="11"/>
      <c r="I9" s="11" t="s">
        <v>28</v>
      </c>
      <c r="J9" s="11"/>
      <c r="K9" s="11"/>
      <c r="L9" s="11"/>
    </row>
    <row r="10" ht="39" customHeight="true" spans="1:12">
      <c r="A10" s="12" t="s">
        <v>8</v>
      </c>
      <c r="B10" s="12"/>
      <c r="C10" s="12"/>
      <c r="D10" s="12"/>
      <c r="E10" s="12" t="s">
        <v>616</v>
      </c>
      <c r="F10" s="12"/>
      <c r="G10" s="12"/>
      <c r="H10" s="12"/>
      <c r="I10" s="12" t="s">
        <v>617</v>
      </c>
      <c r="J10" s="12"/>
      <c r="K10" s="12"/>
      <c r="L10" s="12"/>
    </row>
    <row r="11" spans="1:12">
      <c r="A11" s="4" t="s">
        <v>31</v>
      </c>
      <c r="B11" s="4"/>
      <c r="C11" s="4"/>
      <c r="D11" s="4"/>
      <c r="E11" s="4"/>
      <c r="F11" s="4"/>
      <c r="G11" s="4"/>
      <c r="H11" s="4"/>
      <c r="I11" s="4"/>
      <c r="J11" s="4"/>
      <c r="K11" s="4"/>
      <c r="L11" s="4"/>
    </row>
    <row r="12" spans="1:12">
      <c r="A12" s="11" t="s">
        <v>32</v>
      </c>
      <c r="B12" s="11" t="s">
        <v>33</v>
      </c>
      <c r="C12" s="11" t="s">
        <v>34</v>
      </c>
      <c r="D12" s="11" t="s">
        <v>35</v>
      </c>
      <c r="E12" s="11" t="s">
        <v>36</v>
      </c>
      <c r="F12" s="11" t="s">
        <v>37</v>
      </c>
      <c r="G12" s="11" t="s">
        <v>38</v>
      </c>
      <c r="H12" s="11" t="s">
        <v>39</v>
      </c>
      <c r="I12" s="11" t="s">
        <v>40</v>
      </c>
      <c r="J12" s="11" t="s">
        <v>41</v>
      </c>
      <c r="K12" s="11" t="s">
        <v>42</v>
      </c>
      <c r="L12" s="11" t="s">
        <v>43</v>
      </c>
    </row>
    <row r="13" ht="42" spans="1:12">
      <c r="A13" s="3" t="s">
        <v>555</v>
      </c>
      <c r="B13" s="3" t="s">
        <v>556</v>
      </c>
      <c r="C13" s="3" t="s">
        <v>46</v>
      </c>
      <c r="D13" s="9" t="s">
        <v>618</v>
      </c>
      <c r="E13" s="9" t="s">
        <v>619</v>
      </c>
      <c r="F13" s="14" t="s">
        <v>620</v>
      </c>
      <c r="G13" s="14" t="s">
        <v>621</v>
      </c>
      <c r="H13" s="15" t="s">
        <v>536</v>
      </c>
      <c r="I13" s="15" t="s">
        <v>622</v>
      </c>
      <c r="J13" s="3" t="s">
        <v>8</v>
      </c>
      <c r="K13" s="17" t="s">
        <v>595</v>
      </c>
      <c r="L13" s="3" t="s">
        <v>8</v>
      </c>
    </row>
    <row r="14" spans="1:12">
      <c r="A14" s="3" t="s">
        <v>563</v>
      </c>
      <c r="B14" s="3" t="s">
        <v>314</v>
      </c>
      <c r="C14" s="3" t="s">
        <v>46</v>
      </c>
      <c r="D14" s="9" t="s">
        <v>596</v>
      </c>
      <c r="E14" s="9" t="s">
        <v>597</v>
      </c>
      <c r="F14" s="14" t="s">
        <v>535</v>
      </c>
      <c r="G14" s="14" t="s">
        <v>539</v>
      </c>
      <c r="H14" s="15" t="s">
        <v>536</v>
      </c>
      <c r="I14" s="15" t="s">
        <v>536</v>
      </c>
      <c r="J14" s="3" t="s">
        <v>8</v>
      </c>
      <c r="K14" s="17" t="s">
        <v>8</v>
      </c>
      <c r="L14" s="3" t="s">
        <v>8</v>
      </c>
    </row>
    <row r="15" spans="1:12">
      <c r="A15" s="3" t="s">
        <v>565</v>
      </c>
      <c r="B15" s="3" t="s">
        <v>49</v>
      </c>
      <c r="C15" s="3" t="s">
        <v>46</v>
      </c>
      <c r="D15" s="9" t="s">
        <v>544</v>
      </c>
      <c r="E15" s="9" t="s">
        <v>539</v>
      </c>
      <c r="F15" s="14" t="s">
        <v>535</v>
      </c>
      <c r="G15" s="14" t="s">
        <v>539</v>
      </c>
      <c r="H15" s="15" t="s">
        <v>534</v>
      </c>
      <c r="I15" s="15" t="s">
        <v>534</v>
      </c>
      <c r="J15" s="3" t="s">
        <v>8</v>
      </c>
      <c r="K15" s="17" t="s">
        <v>8</v>
      </c>
      <c r="L15" s="3" t="s">
        <v>8</v>
      </c>
    </row>
    <row r="16" ht="42" spans="1:12">
      <c r="A16" s="3" t="s">
        <v>566</v>
      </c>
      <c r="B16" s="3" t="s">
        <v>567</v>
      </c>
      <c r="C16" s="3" t="s">
        <v>46</v>
      </c>
      <c r="D16" s="9" t="s">
        <v>599</v>
      </c>
      <c r="E16" s="9" t="s">
        <v>600</v>
      </c>
      <c r="F16" s="14" t="s">
        <v>601</v>
      </c>
      <c r="G16" s="14" t="s">
        <v>602</v>
      </c>
      <c r="H16" s="15" t="s">
        <v>534</v>
      </c>
      <c r="I16" s="15" t="s">
        <v>623</v>
      </c>
      <c r="J16" s="3" t="s">
        <v>8</v>
      </c>
      <c r="K16" s="17" t="s">
        <v>595</v>
      </c>
      <c r="L16" s="3" t="s">
        <v>8</v>
      </c>
    </row>
    <row r="17" ht="42" spans="1:12">
      <c r="A17" s="3" t="s">
        <v>571</v>
      </c>
      <c r="B17" s="3" t="s">
        <v>174</v>
      </c>
      <c r="C17" s="3" t="s">
        <v>46</v>
      </c>
      <c r="D17" s="9" t="s">
        <v>604</v>
      </c>
      <c r="E17" s="9" t="s">
        <v>605</v>
      </c>
      <c r="F17" s="14" t="s">
        <v>606</v>
      </c>
      <c r="G17" s="14" t="s">
        <v>607</v>
      </c>
      <c r="H17" s="15" t="s">
        <v>534</v>
      </c>
      <c r="I17" s="15" t="s">
        <v>624</v>
      </c>
      <c r="J17" s="3" t="s">
        <v>8</v>
      </c>
      <c r="K17" s="17" t="s">
        <v>595</v>
      </c>
      <c r="L17" s="3" t="s">
        <v>8</v>
      </c>
    </row>
    <row r="18" spans="1:12">
      <c r="A18" s="3" t="s">
        <v>580</v>
      </c>
      <c r="B18" s="3" t="s">
        <v>314</v>
      </c>
      <c r="C18" s="3" t="s">
        <v>46</v>
      </c>
      <c r="D18" s="9" t="s">
        <v>596</v>
      </c>
      <c r="E18" s="9" t="s">
        <v>597</v>
      </c>
      <c r="F18" s="14" t="s">
        <v>535</v>
      </c>
      <c r="G18" s="14" t="s">
        <v>539</v>
      </c>
      <c r="H18" s="15" t="s">
        <v>534</v>
      </c>
      <c r="I18" s="15" t="s">
        <v>534</v>
      </c>
      <c r="J18" s="3" t="s">
        <v>8</v>
      </c>
      <c r="K18" s="3" t="s">
        <v>8</v>
      </c>
      <c r="L18" s="3" t="s">
        <v>8</v>
      </c>
    </row>
    <row r="19" spans="1:12">
      <c r="A19" s="3" t="s">
        <v>581</v>
      </c>
      <c r="B19" s="3" t="s">
        <v>49</v>
      </c>
      <c r="C19" s="3" t="s">
        <v>46</v>
      </c>
      <c r="D19" s="9" t="s">
        <v>239</v>
      </c>
      <c r="E19" s="9" t="s">
        <v>582</v>
      </c>
      <c r="F19" s="14" t="s">
        <v>535</v>
      </c>
      <c r="G19" s="14" t="s">
        <v>539</v>
      </c>
      <c r="H19" s="15" t="s">
        <v>534</v>
      </c>
      <c r="I19" s="15" t="s">
        <v>534</v>
      </c>
      <c r="J19" s="3" t="s">
        <v>8</v>
      </c>
      <c r="K19" s="3" t="s">
        <v>8</v>
      </c>
      <c r="L19" s="3" t="s">
        <v>8</v>
      </c>
    </row>
    <row r="20" spans="1:12">
      <c r="A20" s="3" t="s">
        <v>625</v>
      </c>
      <c r="B20" s="3" t="s">
        <v>174</v>
      </c>
      <c r="C20" s="3" t="s">
        <v>322</v>
      </c>
      <c r="D20" s="9" t="s">
        <v>626</v>
      </c>
      <c r="E20" s="9" t="s">
        <v>627</v>
      </c>
      <c r="F20" s="14" t="s">
        <v>535</v>
      </c>
      <c r="G20" s="14" t="s">
        <v>539</v>
      </c>
      <c r="H20" s="15" t="s">
        <v>534</v>
      </c>
      <c r="I20" s="15" t="s">
        <v>534</v>
      </c>
      <c r="J20" s="3" t="s">
        <v>8</v>
      </c>
      <c r="K20" s="3" t="s">
        <v>8</v>
      </c>
      <c r="L20" s="3" t="s">
        <v>8</v>
      </c>
    </row>
  </sheetData>
  <mergeCells count="33">
    <mergeCell ref="A1:L1"/>
    <mergeCell ref="B2:C2"/>
    <mergeCell ref="E2:F2"/>
    <mergeCell ref="H2:I2"/>
    <mergeCell ref="K2:L2"/>
    <mergeCell ref="B3:C3"/>
    <mergeCell ref="E3:F3"/>
    <mergeCell ref="H3:I3"/>
    <mergeCell ref="K3:L3"/>
    <mergeCell ref="A4:L4"/>
    <mergeCell ref="A5:B5"/>
    <mergeCell ref="C5:D5"/>
    <mergeCell ref="E5:F5"/>
    <mergeCell ref="G5:H5"/>
    <mergeCell ref="I5:J5"/>
    <mergeCell ref="A6:B6"/>
    <mergeCell ref="C6:D6"/>
    <mergeCell ref="E6:F6"/>
    <mergeCell ref="G6:H6"/>
    <mergeCell ref="I6:J6"/>
    <mergeCell ref="A7:B7"/>
    <mergeCell ref="C7:D7"/>
    <mergeCell ref="E7:F7"/>
    <mergeCell ref="G7:H7"/>
    <mergeCell ref="I7:J7"/>
    <mergeCell ref="A8:L8"/>
    <mergeCell ref="A9:D9"/>
    <mergeCell ref="E9:H9"/>
    <mergeCell ref="I9:L9"/>
    <mergeCell ref="A10:D10"/>
    <mergeCell ref="E10:H10"/>
    <mergeCell ref="I10:L10"/>
    <mergeCell ref="A11:L1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1"/>
  <sheetViews>
    <sheetView zoomScale="70" zoomScaleNormal="70" topLeftCell="A4" workbookViewId="0">
      <selection activeCell="M4"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120</v>
      </c>
      <c r="C4" s="25"/>
      <c r="D4" s="24" t="s">
        <v>5</v>
      </c>
      <c r="E4" s="26" t="s">
        <v>121</v>
      </c>
      <c r="F4" s="26"/>
      <c r="G4" s="24" t="s">
        <v>7</v>
      </c>
      <c r="H4" s="47">
        <v>100</v>
      </c>
      <c r="I4" s="47"/>
      <c r="J4" s="24" t="s">
        <v>8</v>
      </c>
      <c r="K4" s="26" t="s">
        <v>8</v>
      </c>
      <c r="L4" s="26"/>
    </row>
    <row r="5" customFormat="true" ht="25" customHeight="true" spans="1:12">
      <c r="A5" s="24" t="s">
        <v>9</v>
      </c>
      <c r="B5" s="26" t="s">
        <v>10</v>
      </c>
      <c r="C5" s="26"/>
      <c r="D5" s="24" t="s">
        <v>11</v>
      </c>
      <c r="E5" s="26" t="s">
        <v>12</v>
      </c>
      <c r="F5" s="26"/>
      <c r="G5" s="24" t="s">
        <v>13</v>
      </c>
      <c r="H5" s="26" t="s">
        <v>63</v>
      </c>
      <c r="I5" s="26"/>
      <c r="J5" s="24" t="s">
        <v>15</v>
      </c>
      <c r="K5" s="26">
        <v>15923746655</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45240000</v>
      </c>
      <c r="D8" s="33"/>
      <c r="E8" s="33">
        <v>45240000</v>
      </c>
      <c r="F8" s="33"/>
      <c r="G8" s="33">
        <v>45240000</v>
      </c>
      <c r="H8" s="33"/>
      <c r="I8" s="39">
        <f>IF(E8=0,0,G8/E8)</f>
        <v>1</v>
      </c>
      <c r="J8" s="39"/>
      <c r="K8" s="40">
        <v>10</v>
      </c>
      <c r="L8" s="40">
        <f>I8*K8</f>
        <v>10</v>
      </c>
    </row>
    <row r="9" customFormat="true" ht="25" customHeight="true" spans="1:12">
      <c r="A9" s="32" t="s">
        <v>24</v>
      </c>
      <c r="B9" s="32"/>
      <c r="C9" s="33">
        <v>45240000</v>
      </c>
      <c r="D9" s="33"/>
      <c r="E9" s="33">
        <v>45240000</v>
      </c>
      <c r="F9" s="33"/>
      <c r="G9" s="33">
        <v>45240000</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122</v>
      </c>
      <c r="B12" s="35"/>
      <c r="C12" s="35"/>
      <c r="D12" s="35"/>
      <c r="E12" s="35" t="s">
        <v>122</v>
      </c>
      <c r="F12" s="35"/>
      <c r="G12" s="35"/>
      <c r="H12" s="35"/>
      <c r="I12" s="35" t="s">
        <v>122</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123</v>
      </c>
      <c r="B15" s="37" t="s">
        <v>49</v>
      </c>
      <c r="C15" s="37" t="s">
        <v>112</v>
      </c>
      <c r="D15" s="48">
        <v>100</v>
      </c>
      <c r="E15" s="36">
        <v>100</v>
      </c>
      <c r="F15" s="38">
        <v>0</v>
      </c>
      <c r="G15" s="38">
        <v>100</v>
      </c>
      <c r="H15" s="38">
        <v>15</v>
      </c>
      <c r="I15" s="38">
        <v>15</v>
      </c>
      <c r="J15" s="37" t="s">
        <v>51</v>
      </c>
      <c r="K15" s="26"/>
      <c r="L15" s="26"/>
    </row>
    <row r="16" customFormat="true" ht="27" customHeight="true" spans="1:12">
      <c r="A16" s="36" t="s">
        <v>124</v>
      </c>
      <c r="B16" s="37" t="s">
        <v>54</v>
      </c>
      <c r="C16" s="37" t="s">
        <v>55</v>
      </c>
      <c r="D16" s="48" t="s">
        <v>125</v>
      </c>
      <c r="E16" s="36" t="s">
        <v>125</v>
      </c>
      <c r="F16" s="38">
        <v>0</v>
      </c>
      <c r="G16" s="38">
        <v>100</v>
      </c>
      <c r="H16" s="38">
        <v>20</v>
      </c>
      <c r="I16" s="38">
        <v>20</v>
      </c>
      <c r="J16" s="37" t="s">
        <v>47</v>
      </c>
      <c r="K16" s="26"/>
      <c r="L16" s="26"/>
    </row>
    <row r="17" customFormat="true" ht="27" customHeight="true" spans="1:12">
      <c r="A17" s="36" t="s">
        <v>126</v>
      </c>
      <c r="B17" s="37" t="s">
        <v>54</v>
      </c>
      <c r="C17" s="37" t="s">
        <v>55</v>
      </c>
      <c r="D17" s="48" t="s">
        <v>127</v>
      </c>
      <c r="E17" s="36" t="s">
        <v>127</v>
      </c>
      <c r="F17" s="38">
        <v>0</v>
      </c>
      <c r="G17" s="38">
        <v>100</v>
      </c>
      <c r="H17" s="38">
        <v>15</v>
      </c>
      <c r="I17" s="38">
        <v>15</v>
      </c>
      <c r="J17" s="37" t="s">
        <v>51</v>
      </c>
      <c r="K17" s="26"/>
      <c r="L17" s="26"/>
    </row>
    <row r="18" customFormat="true" ht="27" customHeight="true" spans="1:12">
      <c r="A18" s="36" t="s">
        <v>128</v>
      </c>
      <c r="B18" s="37" t="s">
        <v>72</v>
      </c>
      <c r="C18" s="37" t="s">
        <v>112</v>
      </c>
      <c r="D18" s="48" t="s">
        <v>89</v>
      </c>
      <c r="E18" s="36" t="s">
        <v>89</v>
      </c>
      <c r="F18" s="38">
        <v>0</v>
      </c>
      <c r="G18" s="38">
        <v>100</v>
      </c>
      <c r="H18" s="38">
        <v>10</v>
      </c>
      <c r="I18" s="38">
        <v>10</v>
      </c>
      <c r="J18" s="37" t="s">
        <v>51</v>
      </c>
      <c r="K18" s="26"/>
      <c r="L18" s="26"/>
    </row>
    <row r="19" customFormat="true" ht="27" customHeight="true" spans="1:12">
      <c r="A19" s="36" t="s">
        <v>129</v>
      </c>
      <c r="B19" s="37" t="s">
        <v>72</v>
      </c>
      <c r="C19" s="37" t="s">
        <v>112</v>
      </c>
      <c r="D19" s="48">
        <v>0</v>
      </c>
      <c r="E19" s="36">
        <v>0</v>
      </c>
      <c r="F19" s="38">
        <v>0</v>
      </c>
      <c r="G19" s="38">
        <v>100</v>
      </c>
      <c r="H19" s="38">
        <v>10</v>
      </c>
      <c r="I19" s="38">
        <v>10</v>
      </c>
      <c r="J19" s="37" t="s">
        <v>51</v>
      </c>
      <c r="K19" s="26"/>
      <c r="L19" s="26"/>
    </row>
    <row r="20" customFormat="true" ht="27" customHeight="true" spans="1:12">
      <c r="A20" s="36" t="s">
        <v>130</v>
      </c>
      <c r="B20" s="37" t="s">
        <v>54</v>
      </c>
      <c r="C20" s="37" t="s">
        <v>55</v>
      </c>
      <c r="D20" s="48" t="s">
        <v>131</v>
      </c>
      <c r="E20" s="36" t="s">
        <v>131</v>
      </c>
      <c r="F20" s="38">
        <v>0</v>
      </c>
      <c r="G20" s="38">
        <v>100</v>
      </c>
      <c r="H20" s="38">
        <v>10</v>
      </c>
      <c r="I20" s="38">
        <v>10</v>
      </c>
      <c r="J20" s="37" t="s">
        <v>51</v>
      </c>
      <c r="K20" s="26"/>
      <c r="L20" s="26"/>
    </row>
    <row r="21" customFormat="true" ht="27" customHeight="true" spans="1:12">
      <c r="A21" s="36" t="s">
        <v>132</v>
      </c>
      <c r="B21" s="37" t="s">
        <v>49</v>
      </c>
      <c r="C21" s="37" t="s">
        <v>46</v>
      </c>
      <c r="D21" s="48">
        <v>90</v>
      </c>
      <c r="E21" s="36">
        <v>90</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1"/>
  <sheetViews>
    <sheetView zoomScale="70" zoomScaleNormal="70" topLeftCell="A10" workbookViewId="0">
      <selection activeCell="M10"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133</v>
      </c>
      <c r="C4" s="25"/>
      <c r="D4" s="24" t="s">
        <v>5</v>
      </c>
      <c r="E4" s="26" t="s">
        <v>134</v>
      </c>
      <c r="F4" s="26"/>
      <c r="G4" s="24" t="s">
        <v>7</v>
      </c>
      <c r="H4" s="47">
        <v>100</v>
      </c>
      <c r="I4" s="47"/>
      <c r="J4" s="24" t="s">
        <v>8</v>
      </c>
      <c r="K4" s="26" t="s">
        <v>8</v>
      </c>
      <c r="L4" s="26"/>
    </row>
    <row r="5" customFormat="true" ht="25" customHeight="true" spans="1:12">
      <c r="A5" s="24" t="s">
        <v>9</v>
      </c>
      <c r="B5" s="26" t="s">
        <v>10</v>
      </c>
      <c r="C5" s="26"/>
      <c r="D5" s="24" t="s">
        <v>11</v>
      </c>
      <c r="E5" s="26" t="s">
        <v>12</v>
      </c>
      <c r="F5" s="26"/>
      <c r="G5" s="24" t="s">
        <v>13</v>
      </c>
      <c r="H5" s="26" t="s">
        <v>63</v>
      </c>
      <c r="I5" s="26"/>
      <c r="J5" s="24" t="s">
        <v>15</v>
      </c>
      <c r="K5" s="26">
        <v>15923746655</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170000</v>
      </c>
      <c r="D8" s="33"/>
      <c r="E8" s="33">
        <v>123824.71</v>
      </c>
      <c r="F8" s="33"/>
      <c r="G8" s="33">
        <v>123824.71</v>
      </c>
      <c r="H8" s="33"/>
      <c r="I8" s="39">
        <f>IF(E8=0,0,G8/E8)</f>
        <v>1</v>
      </c>
      <c r="J8" s="39"/>
      <c r="K8" s="40">
        <v>10</v>
      </c>
      <c r="L8" s="40">
        <f>I8*K8</f>
        <v>10</v>
      </c>
    </row>
    <row r="9" customFormat="true" ht="25" customHeight="true" spans="1:12">
      <c r="A9" s="32" t="s">
        <v>24</v>
      </c>
      <c r="B9" s="32"/>
      <c r="C9" s="33">
        <v>170000</v>
      </c>
      <c r="D9" s="33"/>
      <c r="E9" s="33">
        <v>123824.71</v>
      </c>
      <c r="F9" s="33"/>
      <c r="G9" s="33">
        <v>123824.71</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122</v>
      </c>
      <c r="B12" s="35"/>
      <c r="C12" s="35"/>
      <c r="D12" s="35"/>
      <c r="E12" s="35" t="s">
        <v>122</v>
      </c>
      <c r="F12" s="35"/>
      <c r="G12" s="35"/>
      <c r="H12" s="35"/>
      <c r="I12" s="35" t="s">
        <v>122</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123</v>
      </c>
      <c r="B15" s="37" t="s">
        <v>49</v>
      </c>
      <c r="C15" s="37" t="s">
        <v>112</v>
      </c>
      <c r="D15" s="48">
        <v>100</v>
      </c>
      <c r="E15" s="36">
        <v>100</v>
      </c>
      <c r="F15" s="38">
        <v>0</v>
      </c>
      <c r="G15" s="38">
        <v>100</v>
      </c>
      <c r="H15" s="38">
        <v>15</v>
      </c>
      <c r="I15" s="38">
        <v>15</v>
      </c>
      <c r="J15" s="37" t="s">
        <v>51</v>
      </c>
      <c r="K15" s="26"/>
      <c r="L15" s="26"/>
    </row>
    <row r="16" customFormat="true" ht="27" customHeight="true" spans="1:12">
      <c r="A16" s="36" t="s">
        <v>124</v>
      </c>
      <c r="B16" s="37" t="s">
        <v>54</v>
      </c>
      <c r="C16" s="37" t="s">
        <v>55</v>
      </c>
      <c r="D16" s="48" t="s">
        <v>125</v>
      </c>
      <c r="E16" s="36" t="s">
        <v>125</v>
      </c>
      <c r="F16" s="38">
        <v>0</v>
      </c>
      <c r="G16" s="38">
        <v>100</v>
      </c>
      <c r="H16" s="38">
        <v>20</v>
      </c>
      <c r="I16" s="38">
        <v>20</v>
      </c>
      <c r="J16" s="37" t="s">
        <v>47</v>
      </c>
      <c r="K16" s="26"/>
      <c r="L16" s="26"/>
    </row>
    <row r="17" customFormat="true" ht="27" customHeight="true" spans="1:12">
      <c r="A17" s="36" t="s">
        <v>126</v>
      </c>
      <c r="B17" s="37" t="s">
        <v>54</v>
      </c>
      <c r="C17" s="37" t="s">
        <v>55</v>
      </c>
      <c r="D17" s="48" t="s">
        <v>127</v>
      </c>
      <c r="E17" s="36" t="s">
        <v>127</v>
      </c>
      <c r="F17" s="38">
        <v>0</v>
      </c>
      <c r="G17" s="38">
        <v>100</v>
      </c>
      <c r="H17" s="38">
        <v>15</v>
      </c>
      <c r="I17" s="38">
        <v>15</v>
      </c>
      <c r="J17" s="37" t="s">
        <v>51</v>
      </c>
      <c r="K17" s="26"/>
      <c r="L17" s="26"/>
    </row>
    <row r="18" customFormat="true" ht="27" customHeight="true" spans="1:12">
      <c r="A18" s="36" t="s">
        <v>128</v>
      </c>
      <c r="B18" s="37" t="s">
        <v>72</v>
      </c>
      <c r="C18" s="37" t="s">
        <v>112</v>
      </c>
      <c r="D18" s="48" t="s">
        <v>89</v>
      </c>
      <c r="E18" s="36" t="s">
        <v>89</v>
      </c>
      <c r="F18" s="37">
        <v>0</v>
      </c>
      <c r="G18" s="37">
        <v>100</v>
      </c>
      <c r="H18" s="38">
        <v>10</v>
      </c>
      <c r="I18" s="38">
        <v>10</v>
      </c>
      <c r="J18" s="37" t="s">
        <v>51</v>
      </c>
      <c r="K18" s="41"/>
      <c r="L18" s="41"/>
    </row>
    <row r="19" customFormat="true" ht="27" customHeight="true" spans="1:12">
      <c r="A19" s="36" t="s">
        <v>129</v>
      </c>
      <c r="B19" s="37" t="s">
        <v>72</v>
      </c>
      <c r="C19" s="37" t="s">
        <v>112</v>
      </c>
      <c r="D19" s="48">
        <v>0</v>
      </c>
      <c r="E19" s="36">
        <v>0</v>
      </c>
      <c r="F19" s="38">
        <v>0</v>
      </c>
      <c r="G19" s="38">
        <v>100</v>
      </c>
      <c r="H19" s="38">
        <v>10</v>
      </c>
      <c r="I19" s="38">
        <v>10</v>
      </c>
      <c r="J19" s="37" t="s">
        <v>51</v>
      </c>
      <c r="K19" s="26"/>
      <c r="L19" s="26"/>
    </row>
    <row r="20" customFormat="true" ht="27" customHeight="true" spans="1:12">
      <c r="A20" s="36" t="s">
        <v>130</v>
      </c>
      <c r="B20" s="37" t="s">
        <v>54</v>
      </c>
      <c r="C20" s="37" t="s">
        <v>55</v>
      </c>
      <c r="D20" s="48" t="s">
        <v>131</v>
      </c>
      <c r="E20" s="36" t="s">
        <v>131</v>
      </c>
      <c r="F20" s="38">
        <v>0</v>
      </c>
      <c r="G20" s="38">
        <v>100</v>
      </c>
      <c r="H20" s="38">
        <v>10</v>
      </c>
      <c r="I20" s="38">
        <v>10</v>
      </c>
      <c r="J20" s="37" t="s">
        <v>51</v>
      </c>
      <c r="K20" s="26"/>
      <c r="L20" s="26"/>
    </row>
    <row r="21" customFormat="true" ht="27" customHeight="true" spans="1:12">
      <c r="A21" s="36" t="s">
        <v>132</v>
      </c>
      <c r="B21" s="37" t="s">
        <v>49</v>
      </c>
      <c r="C21" s="37" t="s">
        <v>46</v>
      </c>
      <c r="D21" s="48">
        <v>90</v>
      </c>
      <c r="E21" s="36">
        <v>90</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L21"/>
  <sheetViews>
    <sheetView zoomScale="70" zoomScaleNormal="70" workbookViewId="0">
      <selection activeCell="M1"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135</v>
      </c>
      <c r="C4" s="25"/>
      <c r="D4" s="24" t="s">
        <v>5</v>
      </c>
      <c r="E4" s="26" t="s">
        <v>136</v>
      </c>
      <c r="F4" s="26"/>
      <c r="G4" s="24" t="s">
        <v>7</v>
      </c>
      <c r="H4" s="47">
        <v>85</v>
      </c>
      <c r="I4" s="47"/>
      <c r="J4" s="24" t="s">
        <v>8</v>
      </c>
      <c r="K4" s="26" t="s">
        <v>8</v>
      </c>
      <c r="L4" s="26"/>
    </row>
    <row r="5" customFormat="true" ht="25" customHeight="true" spans="1:12">
      <c r="A5" s="24" t="s">
        <v>9</v>
      </c>
      <c r="B5" s="26" t="s">
        <v>10</v>
      </c>
      <c r="C5" s="26"/>
      <c r="D5" s="24" t="s">
        <v>11</v>
      </c>
      <c r="E5" s="26" t="s">
        <v>12</v>
      </c>
      <c r="F5" s="26"/>
      <c r="G5" s="24" t="s">
        <v>13</v>
      </c>
      <c r="H5" s="26" t="s">
        <v>104</v>
      </c>
      <c r="I5" s="26"/>
      <c r="J5" s="24" t="s">
        <v>15</v>
      </c>
      <c r="K5" s="26">
        <v>13896789888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150000</v>
      </c>
      <c r="D8" s="33"/>
      <c r="E8" s="33">
        <v>150000</v>
      </c>
      <c r="F8" s="33"/>
      <c r="G8" s="33">
        <v>150000</v>
      </c>
      <c r="H8" s="33"/>
      <c r="I8" s="39">
        <f>IF(E8=0,0,G8/E8)</f>
        <v>1</v>
      </c>
      <c r="J8" s="39"/>
      <c r="K8" s="40">
        <v>10</v>
      </c>
      <c r="L8" s="40">
        <f>I8*K8</f>
        <v>10</v>
      </c>
    </row>
    <row r="9" customFormat="true" ht="25" customHeight="true" spans="1:12">
      <c r="A9" s="32" t="s">
        <v>24</v>
      </c>
      <c r="B9" s="32"/>
      <c r="C9" s="33">
        <v>150000</v>
      </c>
      <c r="D9" s="33"/>
      <c r="E9" s="33">
        <v>150000</v>
      </c>
      <c r="F9" s="33"/>
      <c r="G9" s="33">
        <v>150000</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137</v>
      </c>
      <c r="B12" s="35"/>
      <c r="C12" s="35"/>
      <c r="D12" s="35"/>
      <c r="E12" s="35" t="s">
        <v>137</v>
      </c>
      <c r="F12" s="35"/>
      <c r="G12" s="35"/>
      <c r="H12" s="35"/>
      <c r="I12" s="35" t="s">
        <v>106</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107</v>
      </c>
      <c r="B15" s="37" t="s">
        <v>54</v>
      </c>
      <c r="C15" s="37" t="s">
        <v>55</v>
      </c>
      <c r="D15" s="38" t="s">
        <v>108</v>
      </c>
      <c r="E15" s="37" t="s">
        <v>109</v>
      </c>
      <c r="F15" s="38">
        <v>100</v>
      </c>
      <c r="G15" s="38">
        <v>0</v>
      </c>
      <c r="H15" s="38">
        <v>15</v>
      </c>
      <c r="I15" s="38">
        <v>0</v>
      </c>
      <c r="J15" s="37" t="s">
        <v>51</v>
      </c>
      <c r="K15" s="37" t="s">
        <v>110</v>
      </c>
      <c r="L15" s="26"/>
    </row>
    <row r="16" customFormat="true" ht="27" customHeight="true" spans="1:12">
      <c r="A16" s="36" t="s">
        <v>111</v>
      </c>
      <c r="B16" s="37" t="s">
        <v>72</v>
      </c>
      <c r="C16" s="37" t="s">
        <v>112</v>
      </c>
      <c r="D16" s="38">
        <v>0</v>
      </c>
      <c r="E16" s="37">
        <v>0</v>
      </c>
      <c r="F16" s="38">
        <v>0</v>
      </c>
      <c r="G16" s="38">
        <v>100</v>
      </c>
      <c r="H16" s="38">
        <v>15</v>
      </c>
      <c r="I16" s="38">
        <v>15</v>
      </c>
      <c r="J16" s="37" t="s">
        <v>51</v>
      </c>
      <c r="K16" s="26"/>
      <c r="L16" s="26"/>
    </row>
    <row r="17" customFormat="true" ht="27" customHeight="true" spans="1:12">
      <c r="A17" s="36" t="s">
        <v>113</v>
      </c>
      <c r="B17" s="37" t="s">
        <v>54</v>
      </c>
      <c r="C17" s="37" t="s">
        <v>55</v>
      </c>
      <c r="D17" s="38" t="s">
        <v>114</v>
      </c>
      <c r="E17" s="37" t="s">
        <v>114</v>
      </c>
      <c r="F17" s="38">
        <v>0</v>
      </c>
      <c r="G17" s="38">
        <v>100</v>
      </c>
      <c r="H17" s="38">
        <v>20</v>
      </c>
      <c r="I17" s="38">
        <v>20</v>
      </c>
      <c r="J17" s="37" t="s">
        <v>47</v>
      </c>
      <c r="K17" s="26"/>
      <c r="L17" s="26"/>
    </row>
    <row r="18" customFormat="true" ht="27" customHeight="true" spans="1:12">
      <c r="A18" s="36" t="s">
        <v>115</v>
      </c>
      <c r="B18" s="37" t="s">
        <v>54</v>
      </c>
      <c r="C18" s="37" t="s">
        <v>55</v>
      </c>
      <c r="D18" s="38" t="s">
        <v>116</v>
      </c>
      <c r="E18" s="37" t="s">
        <v>116</v>
      </c>
      <c r="F18" s="37">
        <v>0</v>
      </c>
      <c r="G18" s="37">
        <v>100</v>
      </c>
      <c r="H18" s="38">
        <v>10</v>
      </c>
      <c r="I18" s="38">
        <v>10</v>
      </c>
      <c r="J18" s="37" t="s">
        <v>51</v>
      </c>
      <c r="K18" s="41"/>
      <c r="L18" s="41"/>
    </row>
    <row r="19" customFormat="true" ht="27" customHeight="true" spans="1:12">
      <c r="A19" s="36" t="s">
        <v>117</v>
      </c>
      <c r="B19" s="37" t="s">
        <v>54</v>
      </c>
      <c r="C19" s="37" t="s">
        <v>55</v>
      </c>
      <c r="D19" s="38" t="s">
        <v>116</v>
      </c>
      <c r="E19" s="37" t="s">
        <v>116</v>
      </c>
      <c r="F19" s="38">
        <v>0</v>
      </c>
      <c r="G19" s="38">
        <v>100</v>
      </c>
      <c r="H19" s="38">
        <v>10</v>
      </c>
      <c r="I19" s="38">
        <v>10</v>
      </c>
      <c r="J19" s="37" t="s">
        <v>51</v>
      </c>
      <c r="K19" s="26"/>
      <c r="L19" s="26"/>
    </row>
    <row r="20" customFormat="true" ht="27" customHeight="true" spans="1:12">
      <c r="A20" s="36" t="s">
        <v>118</v>
      </c>
      <c r="B20" s="37" t="s">
        <v>54</v>
      </c>
      <c r="C20" s="37" t="s">
        <v>55</v>
      </c>
      <c r="D20" s="38" t="s">
        <v>116</v>
      </c>
      <c r="E20" s="37" t="s">
        <v>116</v>
      </c>
      <c r="F20" s="38">
        <v>0</v>
      </c>
      <c r="G20" s="38">
        <v>100</v>
      </c>
      <c r="H20" s="38">
        <v>10</v>
      </c>
      <c r="I20" s="38">
        <v>10</v>
      </c>
      <c r="J20" s="37" t="s">
        <v>51</v>
      </c>
      <c r="K20" s="26"/>
      <c r="L20" s="26"/>
    </row>
    <row r="21" customFormat="true" ht="27" customHeight="true" spans="1:12">
      <c r="A21" s="36" t="s">
        <v>119</v>
      </c>
      <c r="B21" s="37" t="s">
        <v>49</v>
      </c>
      <c r="C21" s="37" t="s">
        <v>46</v>
      </c>
      <c r="D21" s="38">
        <v>90</v>
      </c>
      <c r="E21" s="37">
        <v>90</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21"/>
  <sheetViews>
    <sheetView zoomScale="70" zoomScaleNormal="70" workbookViewId="0">
      <selection activeCell="M13" sqref="M$1:M$1048576"/>
    </sheetView>
  </sheetViews>
  <sheetFormatPr defaultColWidth="9" defaultRowHeight="13.5"/>
  <cols>
    <col min="1" max="1" width="15.6333333333333" customWidth="true"/>
    <col min="2" max="2" width="12.75" customWidth="true"/>
    <col min="3" max="3" width="13.625" customWidth="true"/>
    <col min="4" max="4" width="15.6333333333333" customWidth="true"/>
    <col min="5" max="6" width="14" customWidth="true"/>
    <col min="7" max="7" width="15.6333333333333" customWidth="true"/>
    <col min="8" max="9" width="14.375" customWidth="true"/>
    <col min="10" max="10" width="15.6333333333333" customWidth="true"/>
    <col min="11" max="11" width="11.25" customWidth="true"/>
    <col min="12" max="12" width="12" customWidth="true"/>
  </cols>
  <sheetData>
    <row r="1" ht="33" customHeight="true" spans="1:12">
      <c r="A1" s="22" t="s">
        <v>0</v>
      </c>
      <c r="B1" s="22"/>
      <c r="C1" s="22"/>
      <c r="D1" s="22"/>
      <c r="E1" s="22"/>
      <c r="F1" s="22"/>
      <c r="G1" s="22"/>
      <c r="H1" s="22"/>
      <c r="I1" s="22"/>
      <c r="J1" s="22"/>
      <c r="K1" s="22"/>
      <c r="L1" s="22"/>
    </row>
    <row r="2" customFormat="true" ht="40" customHeight="true" spans="1:12">
      <c r="A2" s="1" t="s">
        <v>1</v>
      </c>
      <c r="B2" s="1"/>
      <c r="C2" s="1"/>
      <c r="D2" s="1"/>
      <c r="E2" s="1"/>
      <c r="F2" s="1"/>
      <c r="G2" s="1"/>
      <c r="H2" s="1"/>
      <c r="I2" s="1"/>
      <c r="J2" s="1"/>
      <c r="K2" s="1"/>
      <c r="L2" s="1"/>
    </row>
    <row r="3" customFormat="true" ht="25" customHeight="true" spans="1:12">
      <c r="A3" s="23" t="s">
        <v>2</v>
      </c>
      <c r="B3" s="23"/>
      <c r="C3" s="23"/>
      <c r="D3" s="23"/>
      <c r="E3" s="23"/>
      <c r="F3" s="23"/>
      <c r="G3" s="23"/>
      <c r="H3" s="23"/>
      <c r="I3" s="23"/>
      <c r="J3" s="23"/>
      <c r="K3" s="23"/>
      <c r="L3" s="23"/>
    </row>
    <row r="4" customFormat="true" ht="28" customHeight="true" spans="1:12">
      <c r="A4" s="24" t="s">
        <v>3</v>
      </c>
      <c r="B4" s="25" t="s">
        <v>138</v>
      </c>
      <c r="C4" s="25"/>
      <c r="D4" s="24" t="s">
        <v>5</v>
      </c>
      <c r="E4" s="26" t="s">
        <v>139</v>
      </c>
      <c r="F4" s="26"/>
      <c r="G4" s="24" t="s">
        <v>7</v>
      </c>
      <c r="H4" s="47">
        <v>85</v>
      </c>
      <c r="I4" s="47"/>
      <c r="J4" s="24" t="s">
        <v>8</v>
      </c>
      <c r="K4" s="26" t="s">
        <v>8</v>
      </c>
      <c r="L4" s="26"/>
    </row>
    <row r="5" customFormat="true" ht="25" customHeight="true" spans="1:12">
      <c r="A5" s="24" t="s">
        <v>9</v>
      </c>
      <c r="B5" s="26" t="s">
        <v>10</v>
      </c>
      <c r="C5" s="26"/>
      <c r="D5" s="24" t="s">
        <v>11</v>
      </c>
      <c r="E5" s="26" t="s">
        <v>12</v>
      </c>
      <c r="F5" s="26"/>
      <c r="G5" s="24" t="s">
        <v>13</v>
      </c>
      <c r="H5" s="26" t="s">
        <v>104</v>
      </c>
      <c r="I5" s="26"/>
      <c r="J5" s="24" t="s">
        <v>15</v>
      </c>
      <c r="K5" s="26">
        <v>13896789888</v>
      </c>
      <c r="L5" s="26"/>
    </row>
    <row r="6" customFormat="true" ht="30" customHeight="true" spans="1:12">
      <c r="A6" s="27" t="s">
        <v>16</v>
      </c>
      <c r="B6" s="27"/>
      <c r="C6" s="27"/>
      <c r="D6" s="27"/>
      <c r="E6" s="27"/>
      <c r="F6" s="27"/>
      <c r="G6" s="27"/>
      <c r="H6" s="27"/>
      <c r="I6" s="27"/>
      <c r="J6" s="27"/>
      <c r="K6" s="27"/>
      <c r="L6" s="27"/>
    </row>
    <row r="7" customFormat="true" ht="25" customHeight="true" spans="1:12">
      <c r="A7" s="28"/>
      <c r="B7" s="29"/>
      <c r="C7" s="30" t="s">
        <v>17</v>
      </c>
      <c r="D7" s="31"/>
      <c r="E7" s="30" t="s">
        <v>18</v>
      </c>
      <c r="F7" s="31"/>
      <c r="G7" s="30" t="s">
        <v>19</v>
      </c>
      <c r="H7" s="31"/>
      <c r="I7" s="30" t="s">
        <v>20</v>
      </c>
      <c r="J7" s="31"/>
      <c r="K7" s="34" t="s">
        <v>21</v>
      </c>
      <c r="L7" s="34" t="s">
        <v>22</v>
      </c>
    </row>
    <row r="8" customFormat="true" ht="25" customHeight="true" spans="1:12">
      <c r="A8" s="32" t="s">
        <v>23</v>
      </c>
      <c r="B8" s="32"/>
      <c r="C8" s="33">
        <v>1932600</v>
      </c>
      <c r="D8" s="33"/>
      <c r="E8" s="33">
        <v>1388950</v>
      </c>
      <c r="F8" s="33"/>
      <c r="G8" s="33">
        <v>1388950</v>
      </c>
      <c r="H8" s="33"/>
      <c r="I8" s="39">
        <f>IF(E8=0,0,G8/E8)</f>
        <v>1</v>
      </c>
      <c r="J8" s="39"/>
      <c r="K8" s="40">
        <v>10</v>
      </c>
      <c r="L8" s="40">
        <f>I8*K8</f>
        <v>10</v>
      </c>
    </row>
    <row r="9" customFormat="true" ht="25" customHeight="true" spans="1:12">
      <c r="A9" s="32" t="s">
        <v>24</v>
      </c>
      <c r="B9" s="32"/>
      <c r="C9" s="33">
        <v>1932600</v>
      </c>
      <c r="D9" s="33"/>
      <c r="E9" s="33">
        <v>1388950</v>
      </c>
      <c r="F9" s="33"/>
      <c r="G9" s="33">
        <v>1388950</v>
      </c>
      <c r="H9" s="33"/>
      <c r="I9" s="39">
        <f>IF(E9=0,0,G9/E9)</f>
        <v>1</v>
      </c>
      <c r="J9" s="39"/>
      <c r="K9" s="40">
        <v>10</v>
      </c>
      <c r="L9" s="40">
        <f>I9*K9</f>
        <v>10</v>
      </c>
    </row>
    <row r="10" customFormat="true" ht="30" customHeight="true" spans="1:12">
      <c r="A10" s="27" t="s">
        <v>25</v>
      </c>
      <c r="B10" s="27"/>
      <c r="C10" s="27"/>
      <c r="D10" s="27"/>
      <c r="E10" s="27"/>
      <c r="F10" s="27"/>
      <c r="G10" s="27"/>
      <c r="H10" s="27"/>
      <c r="I10" s="27"/>
      <c r="J10" s="27"/>
      <c r="K10" s="27"/>
      <c r="L10" s="27"/>
    </row>
    <row r="11" customFormat="true" ht="25" customHeight="true" spans="1:12">
      <c r="A11" s="34" t="s">
        <v>26</v>
      </c>
      <c r="B11" s="34"/>
      <c r="C11" s="34"/>
      <c r="D11" s="34"/>
      <c r="E11" s="34" t="s">
        <v>27</v>
      </c>
      <c r="F11" s="34"/>
      <c r="G11" s="34"/>
      <c r="H11" s="34"/>
      <c r="I11" s="34" t="s">
        <v>28</v>
      </c>
      <c r="J11" s="34"/>
      <c r="K11" s="34"/>
      <c r="L11" s="34"/>
    </row>
    <row r="12" s="18" customFormat="true" ht="80" customHeight="true" spans="1:12">
      <c r="A12" s="35" t="s">
        <v>137</v>
      </c>
      <c r="B12" s="35"/>
      <c r="C12" s="35"/>
      <c r="D12" s="35"/>
      <c r="E12" s="35" t="s">
        <v>137</v>
      </c>
      <c r="F12" s="35"/>
      <c r="G12" s="35"/>
      <c r="H12" s="35"/>
      <c r="I12" s="35" t="s">
        <v>106</v>
      </c>
      <c r="J12" s="35"/>
      <c r="K12" s="35"/>
      <c r="L12" s="35"/>
    </row>
    <row r="13" customFormat="true" ht="30" customHeight="true" spans="1:12">
      <c r="A13" s="27" t="s">
        <v>31</v>
      </c>
      <c r="B13" s="27"/>
      <c r="C13" s="27"/>
      <c r="D13" s="27"/>
      <c r="E13" s="27"/>
      <c r="F13" s="27"/>
      <c r="G13" s="27"/>
      <c r="H13" s="27"/>
      <c r="I13" s="27"/>
      <c r="J13" s="27"/>
      <c r="K13" s="27"/>
      <c r="L13" s="27"/>
    </row>
    <row r="14" customFormat="true" ht="25" customHeight="true" spans="1:12">
      <c r="A14" s="34" t="s">
        <v>32</v>
      </c>
      <c r="B14" s="34" t="s">
        <v>33</v>
      </c>
      <c r="C14" s="34" t="s">
        <v>34</v>
      </c>
      <c r="D14" s="34" t="s">
        <v>35</v>
      </c>
      <c r="E14" s="34" t="s">
        <v>36</v>
      </c>
      <c r="F14" s="34" t="s">
        <v>37</v>
      </c>
      <c r="G14" s="34" t="s">
        <v>38</v>
      </c>
      <c r="H14" s="34" t="s">
        <v>39</v>
      </c>
      <c r="I14" s="34" t="s">
        <v>40</v>
      </c>
      <c r="J14" s="34" t="s">
        <v>41</v>
      </c>
      <c r="K14" s="34" t="s">
        <v>42</v>
      </c>
      <c r="L14" s="34" t="s">
        <v>43</v>
      </c>
    </row>
    <row r="15" customFormat="true" ht="27" customHeight="true" spans="1:12">
      <c r="A15" s="36" t="s">
        <v>107</v>
      </c>
      <c r="B15" s="37" t="s">
        <v>54</v>
      </c>
      <c r="C15" s="37" t="s">
        <v>55</v>
      </c>
      <c r="D15" s="38" t="s">
        <v>108</v>
      </c>
      <c r="E15" s="37" t="s">
        <v>109</v>
      </c>
      <c r="F15" s="38">
        <v>100</v>
      </c>
      <c r="G15" s="38">
        <v>0</v>
      </c>
      <c r="H15" s="38">
        <v>15</v>
      </c>
      <c r="I15" s="38">
        <v>0</v>
      </c>
      <c r="J15" s="37" t="s">
        <v>51</v>
      </c>
      <c r="K15" s="37" t="s">
        <v>110</v>
      </c>
      <c r="L15" s="26"/>
    </row>
    <row r="16" customFormat="true" ht="27" customHeight="true" spans="1:12">
      <c r="A16" s="36" t="s">
        <v>111</v>
      </c>
      <c r="B16" s="37" t="s">
        <v>72</v>
      </c>
      <c r="C16" s="37" t="s">
        <v>112</v>
      </c>
      <c r="D16" s="38">
        <v>0</v>
      </c>
      <c r="E16" s="37">
        <v>0</v>
      </c>
      <c r="F16" s="38">
        <v>0</v>
      </c>
      <c r="G16" s="38">
        <v>100</v>
      </c>
      <c r="H16" s="38">
        <v>15</v>
      </c>
      <c r="I16" s="38">
        <v>15</v>
      </c>
      <c r="J16" s="37" t="s">
        <v>51</v>
      </c>
      <c r="K16" s="26"/>
      <c r="L16" s="26"/>
    </row>
    <row r="17" customFormat="true" ht="27" customHeight="true" spans="1:12">
      <c r="A17" s="36" t="s">
        <v>113</v>
      </c>
      <c r="B17" s="37" t="s">
        <v>54</v>
      </c>
      <c r="C17" s="37" t="s">
        <v>55</v>
      </c>
      <c r="D17" s="38" t="s">
        <v>114</v>
      </c>
      <c r="E17" s="37" t="s">
        <v>114</v>
      </c>
      <c r="F17" s="38">
        <v>0</v>
      </c>
      <c r="G17" s="38">
        <v>100</v>
      </c>
      <c r="H17" s="38">
        <v>20</v>
      </c>
      <c r="I17" s="38">
        <v>20</v>
      </c>
      <c r="J17" s="37" t="s">
        <v>47</v>
      </c>
      <c r="K17" s="26"/>
      <c r="L17" s="26"/>
    </row>
    <row r="18" customFormat="true" ht="27" customHeight="true" spans="1:12">
      <c r="A18" s="36" t="s">
        <v>115</v>
      </c>
      <c r="B18" s="37" t="s">
        <v>54</v>
      </c>
      <c r="C18" s="37" t="s">
        <v>55</v>
      </c>
      <c r="D18" s="38" t="s">
        <v>116</v>
      </c>
      <c r="E18" s="37" t="s">
        <v>116</v>
      </c>
      <c r="F18" s="37">
        <v>0</v>
      </c>
      <c r="G18" s="37">
        <v>100</v>
      </c>
      <c r="H18" s="38">
        <v>10</v>
      </c>
      <c r="I18" s="38">
        <v>10</v>
      </c>
      <c r="J18" s="37" t="s">
        <v>51</v>
      </c>
      <c r="K18" s="41"/>
      <c r="L18" s="41"/>
    </row>
    <row r="19" customFormat="true" ht="27" customHeight="true" spans="1:12">
      <c r="A19" s="36" t="s">
        <v>117</v>
      </c>
      <c r="B19" s="37" t="s">
        <v>54</v>
      </c>
      <c r="C19" s="37" t="s">
        <v>55</v>
      </c>
      <c r="D19" s="38" t="s">
        <v>116</v>
      </c>
      <c r="E19" s="37" t="s">
        <v>116</v>
      </c>
      <c r="F19" s="38">
        <v>0</v>
      </c>
      <c r="G19" s="38">
        <v>100</v>
      </c>
      <c r="H19" s="38">
        <v>10</v>
      </c>
      <c r="I19" s="38">
        <v>10</v>
      </c>
      <c r="J19" s="37" t="s">
        <v>51</v>
      </c>
      <c r="K19" s="26"/>
      <c r="L19" s="26"/>
    </row>
    <row r="20" customFormat="true" ht="27" customHeight="true" spans="1:12">
      <c r="A20" s="36" t="s">
        <v>118</v>
      </c>
      <c r="B20" s="37" t="s">
        <v>54</v>
      </c>
      <c r="C20" s="37" t="s">
        <v>55</v>
      </c>
      <c r="D20" s="38" t="s">
        <v>116</v>
      </c>
      <c r="E20" s="37" t="s">
        <v>116</v>
      </c>
      <c r="F20" s="38">
        <v>0</v>
      </c>
      <c r="G20" s="38">
        <v>100</v>
      </c>
      <c r="H20" s="38">
        <v>10</v>
      </c>
      <c r="I20" s="38">
        <v>10</v>
      </c>
      <c r="J20" s="37" t="s">
        <v>51</v>
      </c>
      <c r="K20" s="26"/>
      <c r="L20" s="26"/>
    </row>
    <row r="21" customFormat="true" ht="27" customHeight="true" spans="1:12">
      <c r="A21" s="36" t="s">
        <v>119</v>
      </c>
      <c r="B21" s="37" t="s">
        <v>49</v>
      </c>
      <c r="C21" s="37" t="s">
        <v>46</v>
      </c>
      <c r="D21" s="38">
        <v>90</v>
      </c>
      <c r="E21" s="37">
        <v>90</v>
      </c>
      <c r="F21" s="38">
        <v>0</v>
      </c>
      <c r="G21" s="38">
        <v>100</v>
      </c>
      <c r="H21" s="38">
        <v>10</v>
      </c>
      <c r="I21" s="38">
        <v>10</v>
      </c>
      <c r="J21" s="37" t="s">
        <v>51</v>
      </c>
      <c r="K21" s="26"/>
      <c r="L21" s="26"/>
    </row>
  </sheetData>
  <mergeCells count="35">
    <mergeCell ref="A1:L1"/>
    <mergeCell ref="A2:L2"/>
    <mergeCell ref="A3:L3"/>
    <mergeCell ref="B4:C4"/>
    <mergeCell ref="E4:F4"/>
    <mergeCell ref="H4:I4"/>
    <mergeCell ref="K4:L4"/>
    <mergeCell ref="B5:C5"/>
    <mergeCell ref="E5:F5"/>
    <mergeCell ref="H5:I5"/>
    <mergeCell ref="K5:L5"/>
    <mergeCell ref="A6:L6"/>
    <mergeCell ref="A7:B7"/>
    <mergeCell ref="C7:D7"/>
    <mergeCell ref="E7:F7"/>
    <mergeCell ref="G7:H7"/>
    <mergeCell ref="I7:J7"/>
    <mergeCell ref="A8:B8"/>
    <mergeCell ref="C8:D8"/>
    <mergeCell ref="E8:F8"/>
    <mergeCell ref="G8:H8"/>
    <mergeCell ref="I8:J8"/>
    <mergeCell ref="A9:B9"/>
    <mergeCell ref="C9:D9"/>
    <mergeCell ref="E9:F9"/>
    <mergeCell ref="G9:H9"/>
    <mergeCell ref="I9:J9"/>
    <mergeCell ref="A10:L10"/>
    <mergeCell ref="A11:D11"/>
    <mergeCell ref="E11:H11"/>
    <mergeCell ref="I11:L11"/>
    <mergeCell ref="A12:D12"/>
    <mergeCell ref="E12:H12"/>
    <mergeCell ref="I12:L12"/>
    <mergeCell ref="A13:L13"/>
  </mergeCells>
  <printOptions horizontalCentered="true"/>
  <pageMargins left="0.511805555555556" right="0.511805555555556" top="0.802777777777778" bottom="0.60625" header="0.5" footer="0.5"/>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58</vt:i4>
      </vt:variant>
    </vt:vector>
  </HeadingPairs>
  <TitlesOfParts>
    <vt:vector size="58" baseType="lpstr">
      <vt:lpstr>21仓储</vt:lpstr>
      <vt:lpstr>21产粮</vt:lpstr>
      <vt:lpstr>21救灾</vt:lpstr>
      <vt:lpstr>22确权</vt:lpstr>
      <vt:lpstr>22农机</vt:lpstr>
      <vt:lpstr>22地力补贴</vt:lpstr>
      <vt:lpstr>22大户补贴</vt:lpstr>
      <vt:lpstr>20农机</vt:lpstr>
      <vt:lpstr>20农机2</vt:lpstr>
      <vt:lpstr>21教育</vt:lpstr>
      <vt:lpstr>21教育2</vt:lpstr>
      <vt:lpstr>21地力工作</vt:lpstr>
      <vt:lpstr>21规划</vt:lpstr>
      <vt:lpstr>22贴息</vt:lpstr>
      <vt:lpstr>22科研</vt:lpstr>
      <vt:lpstr>22承诺达标</vt:lpstr>
      <vt:lpstr>22营销</vt:lpstr>
      <vt:lpstr>22龙头</vt:lpstr>
      <vt:lpstr>22种粮2</vt:lpstr>
      <vt:lpstr>22种粮3</vt:lpstr>
      <vt:lpstr>22猪腰枣</vt:lpstr>
      <vt:lpstr>22蔬菜</vt:lpstr>
      <vt:lpstr>22厕所</vt:lpstr>
      <vt:lpstr>20秸秆</vt:lpstr>
      <vt:lpstr>21规划2</vt:lpstr>
      <vt:lpstr>20禁捕</vt:lpstr>
      <vt:lpstr>21厕所</vt:lpstr>
      <vt:lpstr>21放流</vt:lpstr>
      <vt:lpstr>21生态</vt:lpstr>
      <vt:lpstr>22亚行</vt:lpstr>
      <vt:lpstr>22油价</vt:lpstr>
      <vt:lpstr>22酸化</vt:lpstr>
      <vt:lpstr>22农田</vt:lpstr>
      <vt:lpstr>22农田2</vt:lpstr>
      <vt:lpstr>22农田3</vt:lpstr>
      <vt:lpstr>20灾毁</vt:lpstr>
      <vt:lpstr>21农田</vt:lpstr>
      <vt:lpstr>22宜机</vt:lpstr>
      <vt:lpstr>22管护</vt:lpstr>
      <vt:lpstr>22原农</vt:lpstr>
      <vt:lpstr>20放流</vt:lpstr>
      <vt:lpstr>20生猪</vt:lpstr>
      <vt:lpstr>22种粮产业</vt:lpstr>
      <vt:lpstr>22教育</vt:lpstr>
      <vt:lpstr>22番茄</vt:lpstr>
      <vt:lpstr>22保险</vt:lpstr>
      <vt:lpstr>22竹笋</vt:lpstr>
      <vt:lpstr>22品牌</vt:lpstr>
      <vt:lpstr>22融合</vt:lpstr>
      <vt:lpstr>22寻梦园</vt:lpstr>
      <vt:lpstr>21营销</vt:lpstr>
      <vt:lpstr>22保险2</vt:lpstr>
      <vt:lpstr>22保险3</vt:lpstr>
      <vt:lpstr>丝绸</vt:lpstr>
      <vt:lpstr>遗属</vt:lpstr>
      <vt:lpstr>烟叶扶持</vt:lpstr>
      <vt:lpstr>烟叶管理</vt:lpstr>
      <vt:lpstr>烟叶生产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kylin</cp:lastModifiedBy>
  <dcterms:created xsi:type="dcterms:W3CDTF">2021-05-08T19:11:00Z</dcterms:created>
  <dcterms:modified xsi:type="dcterms:W3CDTF">2023-09-05T14:49:45Z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