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2024年6月江口 " sheetId="43" r:id="rId1"/>
    <sheet name="2024年6月白马 " sheetId="44" r:id="rId2"/>
    <sheet name="2024年7月江口" sheetId="45" r:id="rId3"/>
    <sheet name="2024年7月白马 " sheetId="46" r:id="rId4"/>
    <sheet name="2024年8月江口 " sheetId="47" r:id="rId5"/>
    <sheet name="2024年8月白马 " sheetId="48" r:id="rId6"/>
    <sheet name="6-8月汇总表 " sheetId="4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<sst xmlns="http://schemas.openxmlformats.org/spreadsheetml/2006/main" count="410" uniqueCount="64">
  <si>
    <t xml:space="preserve"> CNG加气情况统计明细表</t>
  </si>
  <si>
    <t>编制单位（盖章）：重庆市武隆区道路运输管理处</t>
  </si>
  <si>
    <t xml:space="preserve">    填报时间：2024年10月22日</t>
  </si>
  <si>
    <t>单位：元</t>
  </si>
  <si>
    <t>序号</t>
  </si>
  <si>
    <t>车牌号</t>
  </si>
  <si>
    <t>运行线路</t>
  </si>
  <si>
    <t>加气时间</t>
  </si>
  <si>
    <t>数量      （kg）</t>
  </si>
  <si>
    <r>
      <rPr>
        <sz val="10"/>
        <color indexed="8"/>
        <rFont val="宋体"/>
        <charset val="134"/>
      </rPr>
      <t>折算标准（0.6804kg/m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</si>
  <si>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数量m</t>
    </r>
    <r>
      <rPr>
        <vertAlign val="superscript"/>
        <sz val="12"/>
        <color indexed="8"/>
        <rFont val="宋体"/>
        <charset val="134"/>
      </rPr>
      <t>3</t>
    </r>
  </si>
  <si>
    <t>补贴标准</t>
  </si>
  <si>
    <t>补贴金额</t>
  </si>
  <si>
    <t>备注</t>
  </si>
  <si>
    <t>渝G21682</t>
  </si>
  <si>
    <t>客运中心至江口</t>
  </si>
  <si>
    <t>2024-06-01—2024-06-30</t>
  </si>
  <si>
    <t>政府专题会议纪要[2022]87号</t>
  </si>
  <si>
    <t>渝G22091</t>
  </si>
  <si>
    <t>渝G21810</t>
  </si>
  <si>
    <t>渝G21799</t>
  </si>
  <si>
    <t>渝G22020</t>
  </si>
  <si>
    <t>渝G22098</t>
  </si>
  <si>
    <t>渝G21676</t>
  </si>
  <si>
    <t>渝G21178</t>
  </si>
  <si>
    <t>渝G21522</t>
  </si>
  <si>
    <t>渝G20591</t>
  </si>
  <si>
    <t>渝G21256</t>
  </si>
  <si>
    <t>渝G22002</t>
  </si>
  <si>
    <t>渝G21681</t>
  </si>
  <si>
    <t>渝G20871</t>
  </si>
  <si>
    <t>渝G21868</t>
  </si>
  <si>
    <t>合计</t>
  </si>
  <si>
    <t>分管领导：高萍                                     科室负责人：王容                                    制表人：张家晖</t>
  </si>
  <si>
    <t>渝G18663</t>
  </si>
  <si>
    <t>客运中心至白马</t>
  </si>
  <si>
    <t>渝G18885</t>
  </si>
  <si>
    <t>渝G19219</t>
  </si>
  <si>
    <t>渝G19551</t>
  </si>
  <si>
    <t>渝G19131</t>
  </si>
  <si>
    <t>渝G19009</t>
  </si>
  <si>
    <t>渝G19090</t>
  </si>
  <si>
    <t>渝G18171</t>
  </si>
  <si>
    <t>渝G18902</t>
  </si>
  <si>
    <t>渝G18821</t>
  </si>
  <si>
    <t>渝G21772</t>
  </si>
  <si>
    <t>渝G21775</t>
  </si>
  <si>
    <t>渝G21985</t>
  </si>
  <si>
    <t>渝G20391</t>
  </si>
  <si>
    <t>渝G21727</t>
  </si>
  <si>
    <t>渝G21951</t>
  </si>
  <si>
    <t>渝G21695</t>
  </si>
  <si>
    <t>2024-07-01—2024-07-31</t>
  </si>
  <si>
    <t>2024-08-01—2024-08-31</t>
  </si>
  <si>
    <t>武隆区公交车使用CNG加气情况统计汇总表</t>
  </si>
  <si>
    <t xml:space="preserve"> 填报时间：2024年10月22日</t>
  </si>
  <si>
    <t>企业名称</t>
  </si>
  <si>
    <t>车辆数</t>
  </si>
  <si>
    <t>加气日期</t>
  </si>
  <si>
    <t>数量(kg)</t>
  </si>
  <si>
    <t>折算标准(0.6804kg/m3)</t>
  </si>
  <si>
    <t>数量m3</t>
  </si>
  <si>
    <t>重庆市汽车运输集团武隆公共交通有限公司</t>
  </si>
  <si>
    <t>主要领导：吴国华                          分管领导：高萍                            科室负责人：王容                      制表人：张家晖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</si>
</sst>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00_-;\-* #,##0.0000_-;_-* &quot;-&quot;????_-;_-@_-"/>
    <numFmt numFmtId="178" formatCode="0.00_);\(0.00\)"/>
    <numFmt numFmtId="179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indexed="8"/>
      <name val="宋体"/>
      <charset val="134"/>
    </font>
    <font>
      <vertAlign val="superscript"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22" sqref="A22:J22"/>
    </sheetView>
  </sheetViews>
  <sheetFormatPr defaultColWidth="9" defaultRowHeight="14.25"/>
  <cols>
    <col min="1" max="1" width="6.625" style="19" customWidth="1"/>
    <col min="2" max="2" width="11.625" style="19" customWidth="1"/>
    <col min="3" max="3" width="17" style="19" customWidth="1"/>
    <col min="4" max="4" width="24.75" style="19" customWidth="1"/>
    <col min="5" max="5" width="11.625" style="19" customWidth="1"/>
    <col min="6" max="6" width="9.125" style="20" customWidth="1"/>
    <col min="7" max="7" width="11.75" style="19" customWidth="1"/>
    <col min="8" max="8" width="10.125" style="19" customWidth="1"/>
    <col min="9" max="9" width="11.125" style="19" customWidth="1"/>
    <col min="10" max="10" width="20.25" style="19" customWidth="1"/>
    <col min="11" max="16384" width="9" style="19"/>
  </cols>
  <sheetData>
    <row r="1" ht="23.2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51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1.1" customHeight="1" spans="1:12">
      <c r="A4" s="22">
        <v>1</v>
      </c>
      <c r="B4" s="24" t="s">
        <v>14</v>
      </c>
      <c r="C4" s="24" t="s">
        <v>15</v>
      </c>
      <c r="D4" s="25" t="s">
        <v>16</v>
      </c>
      <c r="E4" s="31">
        <v>64.09</v>
      </c>
      <c r="F4" s="27">
        <v>0.6804</v>
      </c>
      <c r="G4" s="28">
        <f t="shared" ref="G4:G18" si="0">E4/F4</f>
        <v>94.1945914168136</v>
      </c>
      <c r="H4" s="29">
        <v>1.47</v>
      </c>
      <c r="I4" s="39">
        <f t="shared" ref="I4:I18" si="1">G4*H4</f>
        <v>138.466049382716</v>
      </c>
      <c r="J4" s="17" t="s">
        <v>17</v>
      </c>
      <c r="K4" s="35"/>
      <c r="L4" s="35"/>
    </row>
    <row r="5" ht="21.1" customHeight="1" spans="1:12">
      <c r="A5" s="22">
        <v>2</v>
      </c>
      <c r="B5" s="24" t="s">
        <v>18</v>
      </c>
      <c r="C5" s="24" t="s">
        <v>15</v>
      </c>
      <c r="D5" s="25" t="s">
        <v>16</v>
      </c>
      <c r="E5" s="26">
        <v>888.7</v>
      </c>
      <c r="F5" s="27">
        <v>0.6804</v>
      </c>
      <c r="G5" s="28">
        <f t="shared" si="0"/>
        <v>1306.14344503233</v>
      </c>
      <c r="H5" s="29">
        <v>1.47</v>
      </c>
      <c r="I5" s="39">
        <f t="shared" si="1"/>
        <v>1920.03086419753</v>
      </c>
      <c r="J5" s="40"/>
      <c r="K5" s="35"/>
      <c r="L5" s="35"/>
    </row>
    <row r="6" ht="21.1" customHeight="1" spans="1:12">
      <c r="A6" s="22">
        <v>3</v>
      </c>
      <c r="B6" s="24" t="s">
        <v>19</v>
      </c>
      <c r="C6" s="24" t="s">
        <v>15</v>
      </c>
      <c r="D6" s="25" t="s">
        <v>16</v>
      </c>
      <c r="E6" s="26">
        <v>856.44</v>
      </c>
      <c r="F6" s="27">
        <v>0.6804</v>
      </c>
      <c r="G6" s="28">
        <f t="shared" si="0"/>
        <v>1258.73015873016</v>
      </c>
      <c r="H6" s="29">
        <v>1.47</v>
      </c>
      <c r="I6" s="39">
        <f t="shared" si="1"/>
        <v>1850.33333333333</v>
      </c>
      <c r="J6" s="40"/>
      <c r="K6" s="35"/>
      <c r="L6" s="35"/>
    </row>
    <row r="7" ht="21.1" customHeight="1" spans="1:12">
      <c r="A7" s="22">
        <v>4</v>
      </c>
      <c r="B7" s="24" t="s">
        <v>20</v>
      </c>
      <c r="C7" s="24" t="s">
        <v>15</v>
      </c>
      <c r="D7" s="25" t="s">
        <v>16</v>
      </c>
      <c r="E7" s="26">
        <v>816.18</v>
      </c>
      <c r="F7" s="27">
        <v>0.6804</v>
      </c>
      <c r="G7" s="28">
        <f t="shared" si="0"/>
        <v>1199.55908289242</v>
      </c>
      <c r="H7" s="29">
        <v>1.47</v>
      </c>
      <c r="I7" s="39">
        <f t="shared" si="1"/>
        <v>1763.35185185185</v>
      </c>
      <c r="J7" s="40"/>
      <c r="K7" s="35"/>
      <c r="L7" s="35"/>
    </row>
    <row r="8" ht="21.1" customHeight="1" spans="1:12">
      <c r="A8" s="22">
        <v>5</v>
      </c>
      <c r="B8" s="24" t="s">
        <v>21</v>
      </c>
      <c r="C8" s="24" t="s">
        <v>15</v>
      </c>
      <c r="D8" s="25" t="s">
        <v>16</v>
      </c>
      <c r="E8" s="26">
        <v>915.15</v>
      </c>
      <c r="F8" s="27">
        <v>0.6804</v>
      </c>
      <c r="G8" s="28">
        <f t="shared" si="0"/>
        <v>1345.0176366843</v>
      </c>
      <c r="H8" s="29">
        <v>1.47</v>
      </c>
      <c r="I8" s="39">
        <f t="shared" si="1"/>
        <v>1977.17592592593</v>
      </c>
      <c r="J8" s="40"/>
      <c r="K8" s="35"/>
      <c r="L8" s="35"/>
    </row>
    <row r="9" ht="21.1" customHeight="1" spans="1:12">
      <c r="A9" s="22">
        <v>6</v>
      </c>
      <c r="B9" s="24" t="s">
        <v>22</v>
      </c>
      <c r="C9" s="24" t="s">
        <v>15</v>
      </c>
      <c r="D9" s="25" t="s">
        <v>16</v>
      </c>
      <c r="E9" s="26">
        <v>66.16</v>
      </c>
      <c r="F9" s="27">
        <v>0.6804</v>
      </c>
      <c r="G9" s="28">
        <f t="shared" si="0"/>
        <v>97.2369194591417</v>
      </c>
      <c r="H9" s="29">
        <v>1.47</v>
      </c>
      <c r="I9" s="39">
        <f t="shared" si="1"/>
        <v>142.938271604938</v>
      </c>
      <c r="J9" s="40"/>
      <c r="K9" s="35"/>
      <c r="L9" s="35"/>
    </row>
    <row r="10" ht="21.1" customHeight="1" spans="1:12">
      <c r="A10" s="22">
        <v>7</v>
      </c>
      <c r="B10" s="24" t="s">
        <v>23</v>
      </c>
      <c r="C10" s="24" t="s">
        <v>15</v>
      </c>
      <c r="D10" s="25" t="s">
        <v>16</v>
      </c>
      <c r="E10" s="26">
        <v>938.53</v>
      </c>
      <c r="F10" s="27">
        <v>0.6804</v>
      </c>
      <c r="G10" s="28">
        <f t="shared" si="0"/>
        <v>1379.379776602</v>
      </c>
      <c r="H10" s="29">
        <v>1.47</v>
      </c>
      <c r="I10" s="39">
        <f t="shared" si="1"/>
        <v>2027.68827160494</v>
      </c>
      <c r="J10" s="40"/>
      <c r="K10" s="35"/>
      <c r="L10" s="35"/>
    </row>
    <row r="11" ht="21.1" customHeight="1" spans="1:12">
      <c r="A11" s="22">
        <v>8</v>
      </c>
      <c r="B11" s="24" t="s">
        <v>24</v>
      </c>
      <c r="C11" s="24" t="s">
        <v>15</v>
      </c>
      <c r="D11" s="25" t="s">
        <v>16</v>
      </c>
      <c r="E11" s="26">
        <v>746.95</v>
      </c>
      <c r="F11" s="27">
        <v>0.6804</v>
      </c>
      <c r="G11" s="28">
        <f t="shared" si="0"/>
        <v>1097.810111699</v>
      </c>
      <c r="H11" s="29">
        <v>1.47</v>
      </c>
      <c r="I11" s="39">
        <f t="shared" si="1"/>
        <v>1613.78086419753</v>
      </c>
      <c r="J11" s="40"/>
      <c r="K11" s="35"/>
      <c r="L11" s="35"/>
    </row>
    <row r="12" ht="21.1" customHeight="1" spans="1:12">
      <c r="A12" s="22">
        <v>9</v>
      </c>
      <c r="B12" s="24" t="s">
        <v>25</v>
      </c>
      <c r="C12" s="24" t="s">
        <v>15</v>
      </c>
      <c r="D12" s="25" t="s">
        <v>16</v>
      </c>
      <c r="E12" s="30">
        <v>866.37</v>
      </c>
      <c r="F12" s="27">
        <v>0.6804</v>
      </c>
      <c r="G12" s="28">
        <f t="shared" si="0"/>
        <v>1273.32451499118</v>
      </c>
      <c r="H12" s="29">
        <v>1.47</v>
      </c>
      <c r="I12" s="39">
        <f t="shared" si="1"/>
        <v>1871.78703703704</v>
      </c>
      <c r="J12" s="40"/>
      <c r="K12" s="35"/>
      <c r="L12" s="35"/>
    </row>
    <row r="13" ht="21.1" customHeight="1" spans="1:12">
      <c r="A13" s="22">
        <v>10</v>
      </c>
      <c r="B13" s="24" t="s">
        <v>26</v>
      </c>
      <c r="C13" s="24" t="s">
        <v>15</v>
      </c>
      <c r="D13" s="25" t="s">
        <v>16</v>
      </c>
      <c r="E13" s="30">
        <v>778.24</v>
      </c>
      <c r="F13" s="27">
        <v>0.6804</v>
      </c>
      <c r="G13" s="28">
        <f t="shared" si="0"/>
        <v>1143.79776601999</v>
      </c>
      <c r="H13" s="29">
        <v>1.47</v>
      </c>
      <c r="I13" s="39">
        <f t="shared" si="1"/>
        <v>1681.38271604938</v>
      </c>
      <c r="J13" s="40"/>
      <c r="K13" s="35"/>
      <c r="L13" s="35"/>
    </row>
    <row r="14" ht="21.1" customHeight="1" spans="1:12">
      <c r="A14" s="22">
        <v>11</v>
      </c>
      <c r="B14" s="24" t="s">
        <v>27</v>
      </c>
      <c r="C14" s="24" t="s">
        <v>15</v>
      </c>
      <c r="D14" s="25" t="s">
        <v>16</v>
      </c>
      <c r="E14" s="30">
        <v>861.9</v>
      </c>
      <c r="F14" s="27">
        <v>0.6804</v>
      </c>
      <c r="G14" s="28">
        <f t="shared" si="0"/>
        <v>1266.75485008818</v>
      </c>
      <c r="H14" s="29">
        <v>1.47</v>
      </c>
      <c r="I14" s="39">
        <f t="shared" si="1"/>
        <v>1862.12962962963</v>
      </c>
      <c r="J14" s="40"/>
      <c r="K14" s="35"/>
      <c r="L14" s="35"/>
    </row>
    <row r="15" ht="21.1" customHeight="1" spans="1:12">
      <c r="A15" s="22">
        <v>12</v>
      </c>
      <c r="B15" s="24" t="s">
        <v>28</v>
      </c>
      <c r="C15" s="24" t="s">
        <v>15</v>
      </c>
      <c r="D15" s="25" t="s">
        <v>16</v>
      </c>
      <c r="E15" s="30">
        <v>936.49</v>
      </c>
      <c r="F15" s="27">
        <v>0.6804</v>
      </c>
      <c r="G15" s="28">
        <f t="shared" si="0"/>
        <v>1376.38154027043</v>
      </c>
      <c r="H15" s="29">
        <v>1.47</v>
      </c>
      <c r="I15" s="39">
        <f t="shared" si="1"/>
        <v>2023.28086419753</v>
      </c>
      <c r="J15" s="40"/>
      <c r="K15" s="35"/>
      <c r="L15" s="35"/>
    </row>
    <row r="16" ht="21.1" customHeight="1" spans="1:12">
      <c r="A16" s="22">
        <v>13</v>
      </c>
      <c r="B16" s="24" t="s">
        <v>29</v>
      </c>
      <c r="C16" s="24" t="s">
        <v>15</v>
      </c>
      <c r="D16" s="25" t="s">
        <v>16</v>
      </c>
      <c r="E16" s="30">
        <v>855.68</v>
      </c>
      <c r="F16" s="27">
        <v>0.6804</v>
      </c>
      <c r="G16" s="28">
        <f t="shared" si="0"/>
        <v>1257.61316872428</v>
      </c>
      <c r="H16" s="29">
        <v>1.47</v>
      </c>
      <c r="I16" s="39">
        <f t="shared" si="1"/>
        <v>1848.69135802469</v>
      </c>
      <c r="J16" s="40"/>
      <c r="K16" s="35"/>
      <c r="L16" s="35"/>
    </row>
    <row r="17" ht="21.1" customHeight="1" spans="1:12">
      <c r="A17" s="22">
        <v>14</v>
      </c>
      <c r="B17" s="24" t="s">
        <v>30</v>
      </c>
      <c r="C17" s="24" t="s">
        <v>15</v>
      </c>
      <c r="D17" s="25" t="s">
        <v>16</v>
      </c>
      <c r="E17" s="30">
        <v>724.17</v>
      </c>
      <c r="F17" s="27">
        <v>0.6804</v>
      </c>
      <c r="G17" s="28">
        <f t="shared" si="0"/>
        <v>1064.32980599647</v>
      </c>
      <c r="H17" s="29">
        <v>1.47</v>
      </c>
      <c r="I17" s="39">
        <f t="shared" si="1"/>
        <v>1564.56481481481</v>
      </c>
      <c r="J17" s="40"/>
      <c r="K17" s="35"/>
      <c r="L17" s="35"/>
    </row>
    <row r="18" ht="21.1" customHeight="1" spans="1:12">
      <c r="A18" s="22">
        <v>15</v>
      </c>
      <c r="B18" s="24" t="s">
        <v>31</v>
      </c>
      <c r="C18" s="24" t="s">
        <v>15</v>
      </c>
      <c r="D18" s="25" t="s">
        <v>16</v>
      </c>
      <c r="E18" s="26">
        <v>139.61</v>
      </c>
      <c r="F18" s="27">
        <v>0.6804</v>
      </c>
      <c r="G18" s="28">
        <f t="shared" si="0"/>
        <v>205.188124632569</v>
      </c>
      <c r="H18" s="29">
        <v>1.47</v>
      </c>
      <c r="I18" s="39">
        <f t="shared" si="1"/>
        <v>301.626543209877</v>
      </c>
      <c r="J18" s="40"/>
      <c r="K18" s="35"/>
      <c r="L18" s="35"/>
    </row>
    <row r="19" ht="21.1" customHeight="1" spans="1:12">
      <c r="A19" s="22" t="s">
        <v>32</v>
      </c>
      <c r="B19" s="22"/>
      <c r="C19" s="22"/>
      <c r="D19" s="32"/>
      <c r="E19" s="28">
        <f t="shared" ref="E19:I19" si="2">SUM(E4:E18)</f>
        <v>10454.66</v>
      </c>
      <c r="F19" s="27"/>
      <c r="G19" s="28">
        <f t="shared" si="2"/>
        <v>15365.4614932393</v>
      </c>
      <c r="H19" s="29"/>
      <c r="I19" s="39">
        <f t="shared" si="2"/>
        <v>22587.2283950617</v>
      </c>
      <c r="J19" s="40"/>
      <c r="K19" s="35"/>
      <c r="L19" s="35"/>
    </row>
    <row r="20" customHeight="1" spans="1:1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42"/>
      <c r="L20" s="35"/>
    </row>
    <row r="21" ht="11.25" customHeight="1" spans="1:1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ht="28.5" customHeight="1" spans="1:12">
      <c r="A22" s="36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</row>
    <row r="23" spans="1:12">
      <c r="A23" s="35"/>
      <c r="B23" s="35"/>
      <c r="C23" s="35"/>
      <c r="D23" s="35"/>
      <c r="E23" s="35"/>
      <c r="F23" s="37"/>
      <c r="G23" s="35"/>
      <c r="H23" s="35"/>
      <c r="I23" s="35"/>
      <c r="J23" s="35"/>
      <c r="K23" s="35"/>
      <c r="L23" s="3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24" sqref="A24:J24"/>
    </sheetView>
  </sheetViews>
  <sheetFormatPr defaultColWidth="9" defaultRowHeight="14.25"/>
  <cols>
    <col min="1" max="1" width="6" style="19" customWidth="1"/>
    <col min="2" max="2" width="11.375" style="19" customWidth="1"/>
    <col min="3" max="3" width="16.75" style="19" customWidth="1"/>
    <col min="4" max="4" width="25.125" style="19" customWidth="1"/>
    <col min="5" max="5" width="10.25" style="19" customWidth="1"/>
    <col min="6" max="6" width="9.375" style="20" customWidth="1"/>
    <col min="7" max="7" width="12.875" style="19" customWidth="1"/>
    <col min="8" max="8" width="9" style="19"/>
    <col min="9" max="9" width="10.5" style="19"/>
    <col min="10" max="10" width="20.25" style="19" customWidth="1"/>
    <col min="11" max="16383" width="9" style="19"/>
  </cols>
  <sheetData>
    <row r="1" ht="25.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48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0.95" customHeight="1" spans="1:12">
      <c r="A4" s="22">
        <v>1</v>
      </c>
      <c r="B4" s="24" t="s">
        <v>34</v>
      </c>
      <c r="C4" s="24" t="s">
        <v>35</v>
      </c>
      <c r="D4" s="25" t="s">
        <v>16</v>
      </c>
      <c r="E4" s="26">
        <v>1248.2</v>
      </c>
      <c r="F4" s="33">
        <v>0.6804</v>
      </c>
      <c r="G4" s="28">
        <f t="shared" ref="G4:G20" si="0">E4/F4</f>
        <v>1834.50911228689</v>
      </c>
      <c r="H4" s="29">
        <v>1.47</v>
      </c>
      <c r="I4" s="39">
        <f t="shared" ref="I4:I20" si="1">G4*H4</f>
        <v>2696.72839506173</v>
      </c>
      <c r="J4" s="17" t="s">
        <v>17</v>
      </c>
      <c r="K4" s="35"/>
      <c r="L4" s="35"/>
    </row>
    <row r="5" ht="20.95" customHeight="1" spans="1:12">
      <c r="A5" s="22">
        <v>2</v>
      </c>
      <c r="B5" s="24" t="s">
        <v>36</v>
      </c>
      <c r="C5" s="24" t="s">
        <v>35</v>
      </c>
      <c r="D5" s="25" t="s">
        <v>16</v>
      </c>
      <c r="E5" s="26">
        <v>1552.75</v>
      </c>
      <c r="F5" s="33">
        <v>0.6804</v>
      </c>
      <c r="G5" s="28">
        <f t="shared" si="0"/>
        <v>2282.11346266902</v>
      </c>
      <c r="H5" s="29">
        <v>1.47</v>
      </c>
      <c r="I5" s="39">
        <f t="shared" si="1"/>
        <v>3354.70679012346</v>
      </c>
      <c r="J5" s="40"/>
      <c r="K5" s="35"/>
      <c r="L5" s="35"/>
    </row>
    <row r="6" ht="20.95" customHeight="1" spans="1:12">
      <c r="A6" s="22">
        <v>3</v>
      </c>
      <c r="B6" s="24" t="s">
        <v>37</v>
      </c>
      <c r="C6" s="24" t="s">
        <v>35</v>
      </c>
      <c r="D6" s="25" t="s">
        <v>16</v>
      </c>
      <c r="E6" s="26">
        <v>1587.6</v>
      </c>
      <c r="F6" s="33">
        <v>0.6804</v>
      </c>
      <c r="G6" s="28">
        <f t="shared" si="0"/>
        <v>2333.33333333333</v>
      </c>
      <c r="H6" s="29">
        <v>1.47</v>
      </c>
      <c r="I6" s="39">
        <f t="shared" si="1"/>
        <v>3430</v>
      </c>
      <c r="J6" s="40"/>
      <c r="K6" s="35"/>
      <c r="L6" s="35"/>
    </row>
    <row r="7" ht="20.95" customHeight="1" spans="1:12">
      <c r="A7" s="22">
        <v>4</v>
      </c>
      <c r="B7" s="24" t="s">
        <v>38</v>
      </c>
      <c r="C7" s="24" t="s">
        <v>35</v>
      </c>
      <c r="D7" s="25" t="s">
        <v>16</v>
      </c>
      <c r="E7" s="26">
        <v>1301.62</v>
      </c>
      <c r="F7" s="33">
        <v>0.6804</v>
      </c>
      <c r="G7" s="28">
        <f t="shared" si="0"/>
        <v>1913.02175191064</v>
      </c>
      <c r="H7" s="29">
        <v>1.47</v>
      </c>
      <c r="I7" s="39">
        <f t="shared" si="1"/>
        <v>2812.14197530864</v>
      </c>
      <c r="J7" s="40"/>
      <c r="K7" s="35"/>
      <c r="L7" s="35"/>
    </row>
    <row r="8" ht="20.95" customHeight="1" spans="1:12">
      <c r="A8" s="22">
        <v>5</v>
      </c>
      <c r="B8" s="24" t="s">
        <v>39</v>
      </c>
      <c r="C8" s="24" t="s">
        <v>35</v>
      </c>
      <c r="D8" s="25" t="s">
        <v>16</v>
      </c>
      <c r="E8" s="26">
        <v>1322.57</v>
      </c>
      <c r="F8" s="33">
        <v>0.6804</v>
      </c>
      <c r="G8" s="28">
        <f t="shared" si="0"/>
        <v>1943.81246325691</v>
      </c>
      <c r="H8" s="29">
        <v>1.47</v>
      </c>
      <c r="I8" s="39">
        <f t="shared" si="1"/>
        <v>2857.40432098765</v>
      </c>
      <c r="J8" s="40"/>
      <c r="K8" s="35"/>
      <c r="L8" s="35"/>
    </row>
    <row r="9" ht="20.95" customHeight="1" spans="1:12">
      <c r="A9" s="22">
        <v>6</v>
      </c>
      <c r="B9" s="24" t="s">
        <v>40</v>
      </c>
      <c r="C9" s="24" t="s">
        <v>35</v>
      </c>
      <c r="D9" s="25" t="s">
        <v>16</v>
      </c>
      <c r="E9" s="26">
        <v>389.87</v>
      </c>
      <c r="F9" s="33">
        <v>0.6804</v>
      </c>
      <c r="G9" s="28">
        <f t="shared" si="0"/>
        <v>573.001175778954</v>
      </c>
      <c r="H9" s="29">
        <v>1.47</v>
      </c>
      <c r="I9" s="39">
        <f t="shared" si="1"/>
        <v>842.311728395062</v>
      </c>
      <c r="J9" s="40"/>
      <c r="K9" s="35"/>
      <c r="L9" s="35"/>
    </row>
    <row r="10" ht="20.95" customHeight="1" spans="1:12">
      <c r="A10" s="22">
        <v>7</v>
      </c>
      <c r="B10" s="24" t="s">
        <v>41</v>
      </c>
      <c r="C10" s="24" t="s">
        <v>35</v>
      </c>
      <c r="D10" s="25" t="s">
        <v>16</v>
      </c>
      <c r="E10" s="26">
        <v>1456.81</v>
      </c>
      <c r="F10" s="33">
        <v>0.6804</v>
      </c>
      <c r="G10" s="28">
        <f t="shared" si="0"/>
        <v>2141.10817166373</v>
      </c>
      <c r="H10" s="29">
        <v>1.47</v>
      </c>
      <c r="I10" s="39">
        <f t="shared" si="1"/>
        <v>3147.42901234568</v>
      </c>
      <c r="J10" s="40"/>
      <c r="K10" s="35"/>
      <c r="L10" s="35"/>
    </row>
    <row r="11" ht="20.95" customHeight="1" spans="1:12">
      <c r="A11" s="22">
        <v>8</v>
      </c>
      <c r="B11" s="24" t="s">
        <v>42</v>
      </c>
      <c r="C11" s="24" t="s">
        <v>35</v>
      </c>
      <c r="D11" s="25" t="s">
        <v>16</v>
      </c>
      <c r="E11" s="26">
        <v>1434.88</v>
      </c>
      <c r="F11" s="33">
        <v>0.6804</v>
      </c>
      <c r="G11" s="28">
        <f t="shared" si="0"/>
        <v>2108.87713109935</v>
      </c>
      <c r="H11" s="29">
        <v>1.47</v>
      </c>
      <c r="I11" s="39">
        <f t="shared" si="1"/>
        <v>3100.04938271605</v>
      </c>
      <c r="J11" s="40"/>
      <c r="K11" s="35"/>
      <c r="L11" s="35"/>
    </row>
    <row r="12" ht="20.95" customHeight="1" spans="1:12">
      <c r="A12" s="22">
        <v>9</v>
      </c>
      <c r="B12" s="24" t="s">
        <v>43</v>
      </c>
      <c r="C12" s="24" t="s">
        <v>35</v>
      </c>
      <c r="D12" s="25" t="s">
        <v>16</v>
      </c>
      <c r="E12" s="26">
        <v>1416.6</v>
      </c>
      <c r="F12" s="33">
        <v>0.6804</v>
      </c>
      <c r="G12" s="28">
        <f t="shared" si="0"/>
        <v>2082.01058201058</v>
      </c>
      <c r="H12" s="29">
        <v>1.47</v>
      </c>
      <c r="I12" s="39">
        <f t="shared" si="1"/>
        <v>3060.55555555556</v>
      </c>
      <c r="J12" s="40"/>
      <c r="K12" s="35"/>
      <c r="L12" s="35"/>
    </row>
    <row r="13" ht="20.95" customHeight="1" spans="1:12">
      <c r="A13" s="22">
        <v>10</v>
      </c>
      <c r="B13" s="24" t="s">
        <v>44</v>
      </c>
      <c r="C13" s="24" t="s">
        <v>35</v>
      </c>
      <c r="D13" s="25" t="s">
        <v>16</v>
      </c>
      <c r="E13" s="26">
        <v>1415.61</v>
      </c>
      <c r="F13" s="33">
        <v>0.6804</v>
      </c>
      <c r="G13" s="28">
        <f t="shared" si="0"/>
        <v>2080.55555555556</v>
      </c>
      <c r="H13" s="29">
        <v>1.47</v>
      </c>
      <c r="I13" s="39">
        <f t="shared" si="1"/>
        <v>3058.41666666667</v>
      </c>
      <c r="J13" s="40"/>
      <c r="K13" s="35"/>
      <c r="L13" s="35"/>
    </row>
    <row r="14" ht="20.95" customHeight="1" spans="1:12">
      <c r="A14" s="22">
        <v>11</v>
      </c>
      <c r="B14" s="24" t="s">
        <v>45</v>
      </c>
      <c r="C14" s="24" t="s">
        <v>35</v>
      </c>
      <c r="D14" s="25" t="s">
        <v>16</v>
      </c>
      <c r="E14" s="26">
        <v>228.41</v>
      </c>
      <c r="F14" s="33">
        <v>0.6804</v>
      </c>
      <c r="G14" s="28">
        <f t="shared" si="0"/>
        <v>335.699588477366</v>
      </c>
      <c r="H14" s="29">
        <v>1.47</v>
      </c>
      <c r="I14" s="39">
        <f t="shared" si="1"/>
        <v>493.478395061728</v>
      </c>
      <c r="J14" s="40"/>
      <c r="K14" s="35"/>
      <c r="L14" s="35"/>
    </row>
    <row r="15" ht="20.95" customHeight="1" spans="1:12">
      <c r="A15" s="22">
        <v>12</v>
      </c>
      <c r="B15" s="24" t="s">
        <v>46</v>
      </c>
      <c r="C15" s="24" t="s">
        <v>35</v>
      </c>
      <c r="D15" s="25" t="s">
        <v>16</v>
      </c>
      <c r="E15" s="26">
        <v>1575.88</v>
      </c>
      <c r="F15" s="33">
        <v>0.6804</v>
      </c>
      <c r="G15" s="28">
        <f t="shared" si="0"/>
        <v>2316.10817166373</v>
      </c>
      <c r="H15" s="29">
        <v>1.47</v>
      </c>
      <c r="I15" s="39">
        <f t="shared" si="1"/>
        <v>3404.67901234568</v>
      </c>
      <c r="J15" s="40"/>
      <c r="K15" s="35"/>
      <c r="L15" s="35"/>
    </row>
    <row r="16" ht="20.95" customHeight="1" spans="1:12">
      <c r="A16" s="22">
        <v>13</v>
      </c>
      <c r="B16" s="24" t="s">
        <v>47</v>
      </c>
      <c r="C16" s="24" t="s">
        <v>35</v>
      </c>
      <c r="D16" s="25" t="s">
        <v>16</v>
      </c>
      <c r="E16" s="30">
        <v>1083.87</v>
      </c>
      <c r="F16" s="27">
        <v>0.6804</v>
      </c>
      <c r="G16" s="28">
        <f t="shared" si="0"/>
        <v>1592.98941798942</v>
      </c>
      <c r="H16" s="29">
        <v>1.47</v>
      </c>
      <c r="I16" s="39">
        <f t="shared" si="1"/>
        <v>2341.69444444444</v>
      </c>
      <c r="J16" s="40"/>
      <c r="K16" s="35"/>
      <c r="L16" s="35"/>
    </row>
    <row r="17" ht="20.95" customHeight="1" spans="1:12">
      <c r="A17" s="22">
        <v>14</v>
      </c>
      <c r="B17" s="24" t="s">
        <v>48</v>
      </c>
      <c r="C17" s="24" t="s">
        <v>35</v>
      </c>
      <c r="D17" s="25" t="s">
        <v>16</v>
      </c>
      <c r="E17" s="26">
        <v>48.46</v>
      </c>
      <c r="F17" s="27">
        <v>0.6804</v>
      </c>
      <c r="G17" s="28">
        <f t="shared" si="0"/>
        <v>71.222810111699</v>
      </c>
      <c r="H17" s="29">
        <v>1.47</v>
      </c>
      <c r="I17" s="39">
        <f t="shared" si="1"/>
        <v>104.697530864198</v>
      </c>
      <c r="J17" s="40"/>
      <c r="K17" s="35"/>
      <c r="L17" s="35"/>
    </row>
    <row r="18" ht="20.95" customHeight="1" spans="1:12">
      <c r="A18" s="22">
        <v>15</v>
      </c>
      <c r="B18" s="24" t="s">
        <v>49</v>
      </c>
      <c r="C18" s="24" t="s">
        <v>35</v>
      </c>
      <c r="D18" s="25" t="s">
        <v>16</v>
      </c>
      <c r="E18" s="31">
        <v>18.29</v>
      </c>
      <c r="F18" s="27">
        <v>0.6804</v>
      </c>
      <c r="G18" s="28">
        <f t="shared" si="0"/>
        <v>26.8812463256908</v>
      </c>
      <c r="H18" s="29">
        <v>1.47</v>
      </c>
      <c r="I18" s="39">
        <f t="shared" si="1"/>
        <v>39.5154320987654</v>
      </c>
      <c r="J18" s="40"/>
      <c r="K18" s="35"/>
      <c r="L18" s="35"/>
    </row>
    <row r="19" ht="20.95" customHeight="1" spans="1:12">
      <c r="A19" s="22">
        <v>16</v>
      </c>
      <c r="B19" s="24" t="s">
        <v>50</v>
      </c>
      <c r="C19" s="24" t="s">
        <v>35</v>
      </c>
      <c r="D19" s="25" t="s">
        <v>16</v>
      </c>
      <c r="E19" s="31">
        <v>70.95</v>
      </c>
      <c r="F19" s="27">
        <v>0.6804</v>
      </c>
      <c r="G19" s="28">
        <f t="shared" si="0"/>
        <v>104.276895943563</v>
      </c>
      <c r="H19" s="29">
        <v>1.47</v>
      </c>
      <c r="I19" s="39">
        <f t="shared" si="1"/>
        <v>153.287037037037</v>
      </c>
      <c r="J19" s="40"/>
      <c r="K19" s="35"/>
      <c r="L19" s="35"/>
    </row>
    <row r="20" ht="20.95" customHeight="1" spans="1:12">
      <c r="A20" s="22">
        <v>17</v>
      </c>
      <c r="B20" s="24" t="s">
        <v>51</v>
      </c>
      <c r="C20" s="24" t="s">
        <v>35</v>
      </c>
      <c r="D20" s="25" t="s">
        <v>16</v>
      </c>
      <c r="E20" s="26">
        <v>835.51</v>
      </c>
      <c r="F20" s="27">
        <v>0.6804</v>
      </c>
      <c r="G20" s="28">
        <f t="shared" si="0"/>
        <v>1227.96884185773</v>
      </c>
      <c r="H20" s="29">
        <v>1.47</v>
      </c>
      <c r="I20" s="39">
        <f t="shared" si="1"/>
        <v>1805.11419753086</v>
      </c>
      <c r="J20" s="40"/>
      <c r="K20" s="35"/>
      <c r="L20" s="35"/>
    </row>
    <row r="21" ht="20.95" customHeight="1" spans="1:12">
      <c r="A21" s="22" t="s">
        <v>32</v>
      </c>
      <c r="B21" s="22"/>
      <c r="C21" s="22"/>
      <c r="D21" s="32"/>
      <c r="E21" s="28">
        <f t="shared" ref="E21:I21" si="2">SUM(E4:E20)</f>
        <v>16987.88</v>
      </c>
      <c r="F21" s="33"/>
      <c r="G21" s="28">
        <f t="shared" si="2"/>
        <v>24967.4897119342</v>
      </c>
      <c r="H21" s="29"/>
      <c r="I21" s="41">
        <f t="shared" si="2"/>
        <v>36702.2098765432</v>
      </c>
      <c r="J21" s="40"/>
      <c r="K21" s="35"/>
      <c r="L21" s="35"/>
    </row>
    <row r="22" customHeight="1" spans="1:1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42"/>
      <c r="L22" s="35"/>
    </row>
    <row r="23" spans="1:1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ht="28.5" customHeight="1" spans="1:12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</row>
    <row r="25" spans="1:12">
      <c r="A25" s="35"/>
      <c r="B25" s="35"/>
      <c r="C25" s="35"/>
      <c r="D25" s="35"/>
      <c r="E25" s="35"/>
      <c r="F25" s="37"/>
      <c r="G25" s="35"/>
      <c r="H25" s="35"/>
      <c r="I25" s="35"/>
      <c r="J25" s="35"/>
      <c r="K25" s="35"/>
      <c r="L25" s="3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0" orientation="landscape" horizontalDpi="600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22" sqref="A22:J22"/>
    </sheetView>
  </sheetViews>
  <sheetFormatPr defaultColWidth="9" defaultRowHeight="14.25"/>
  <cols>
    <col min="1" max="1" width="6.625" style="19" customWidth="1"/>
    <col min="2" max="2" width="11.625" style="19" customWidth="1"/>
    <col min="3" max="3" width="17" style="19" customWidth="1"/>
    <col min="4" max="4" width="24.75" style="19" customWidth="1"/>
    <col min="5" max="5" width="11.625" style="19" customWidth="1"/>
    <col min="6" max="6" width="9.125" style="20" customWidth="1"/>
    <col min="7" max="7" width="11.75" style="19" customWidth="1"/>
    <col min="8" max="8" width="10.125" style="19" customWidth="1"/>
    <col min="9" max="9" width="11.125" style="19" customWidth="1"/>
    <col min="10" max="10" width="20.25" style="19" customWidth="1"/>
    <col min="11" max="16384" width="9" style="19"/>
  </cols>
  <sheetData>
    <row r="1" ht="23.2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50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1.1" customHeight="1" spans="1:12">
      <c r="A4" s="22">
        <v>1</v>
      </c>
      <c r="B4" s="24" t="s">
        <v>14</v>
      </c>
      <c r="C4" s="24" t="s">
        <v>15</v>
      </c>
      <c r="D4" s="25" t="s">
        <v>52</v>
      </c>
      <c r="E4" s="31">
        <v>19.41</v>
      </c>
      <c r="F4" s="27">
        <v>0.6804</v>
      </c>
      <c r="G4" s="28">
        <f t="shared" ref="G4:G18" si="0">E4/F4</f>
        <v>28.5273368606702</v>
      </c>
      <c r="H4" s="29">
        <v>1.47</v>
      </c>
      <c r="I4" s="39">
        <f t="shared" ref="I4:I18" si="1">G4*H4</f>
        <v>41.9351851851852</v>
      </c>
      <c r="J4" s="17" t="s">
        <v>17</v>
      </c>
      <c r="K4" s="35"/>
      <c r="L4" s="35"/>
    </row>
    <row r="5" ht="21.1" customHeight="1" spans="1:12">
      <c r="A5" s="22">
        <v>2</v>
      </c>
      <c r="B5" s="24" t="s">
        <v>18</v>
      </c>
      <c r="C5" s="24" t="s">
        <v>15</v>
      </c>
      <c r="D5" s="25" t="s">
        <v>52</v>
      </c>
      <c r="E5" s="26">
        <v>895.64</v>
      </c>
      <c r="F5" s="27">
        <v>0.6804</v>
      </c>
      <c r="G5" s="28">
        <f t="shared" si="0"/>
        <v>1316.34332745444</v>
      </c>
      <c r="H5" s="29">
        <v>1.47</v>
      </c>
      <c r="I5" s="39">
        <f t="shared" si="1"/>
        <v>1935.02469135802</v>
      </c>
      <c r="J5" s="40"/>
      <c r="K5" s="35"/>
      <c r="L5" s="35"/>
    </row>
    <row r="6" ht="21.1" customHeight="1" spans="1:12">
      <c r="A6" s="22">
        <v>3</v>
      </c>
      <c r="B6" s="24" t="s">
        <v>19</v>
      </c>
      <c r="C6" s="24" t="s">
        <v>15</v>
      </c>
      <c r="D6" s="25" t="s">
        <v>52</v>
      </c>
      <c r="E6" s="26">
        <v>1046.17</v>
      </c>
      <c r="F6" s="27">
        <v>0.6804</v>
      </c>
      <c r="G6" s="28">
        <f t="shared" si="0"/>
        <v>1537.58083480306</v>
      </c>
      <c r="H6" s="29">
        <v>1.47</v>
      </c>
      <c r="I6" s="39">
        <f t="shared" si="1"/>
        <v>2260.24382716049</v>
      </c>
      <c r="J6" s="40"/>
      <c r="K6" s="35"/>
      <c r="L6" s="35"/>
    </row>
    <row r="7" ht="21.1" customHeight="1" spans="1:12">
      <c r="A7" s="22">
        <v>4</v>
      </c>
      <c r="B7" s="24" t="s">
        <v>20</v>
      </c>
      <c r="C7" s="24" t="s">
        <v>15</v>
      </c>
      <c r="D7" s="25" t="s">
        <v>52</v>
      </c>
      <c r="E7" s="26">
        <v>1094.7</v>
      </c>
      <c r="F7" s="27">
        <v>0.6804</v>
      </c>
      <c r="G7" s="28">
        <f t="shared" si="0"/>
        <v>1608.90652557319</v>
      </c>
      <c r="H7" s="29">
        <v>1.47</v>
      </c>
      <c r="I7" s="39">
        <f t="shared" si="1"/>
        <v>2365.09259259259</v>
      </c>
      <c r="J7" s="40"/>
      <c r="K7" s="35"/>
      <c r="L7" s="35"/>
    </row>
    <row r="8" ht="21.1" customHeight="1" spans="1:12">
      <c r="A8" s="22">
        <v>5</v>
      </c>
      <c r="B8" s="24" t="s">
        <v>21</v>
      </c>
      <c r="C8" s="24" t="s">
        <v>15</v>
      </c>
      <c r="D8" s="25" t="s">
        <v>52</v>
      </c>
      <c r="E8" s="26">
        <v>1028.27</v>
      </c>
      <c r="F8" s="27">
        <v>0.6804</v>
      </c>
      <c r="G8" s="28">
        <f t="shared" si="0"/>
        <v>1511.27278071723</v>
      </c>
      <c r="H8" s="29">
        <v>1.47</v>
      </c>
      <c r="I8" s="39">
        <f t="shared" si="1"/>
        <v>2221.57098765432</v>
      </c>
      <c r="J8" s="40"/>
      <c r="K8" s="35"/>
      <c r="L8" s="35"/>
    </row>
    <row r="9" ht="21.1" customHeight="1" spans="1:12">
      <c r="A9" s="22">
        <v>6</v>
      </c>
      <c r="B9" s="24" t="s">
        <v>22</v>
      </c>
      <c r="C9" s="24" t="s">
        <v>15</v>
      </c>
      <c r="D9" s="25" t="s">
        <v>52</v>
      </c>
      <c r="E9" s="26">
        <v>27.67</v>
      </c>
      <c r="F9" s="27">
        <v>0.6804</v>
      </c>
      <c r="G9" s="28">
        <f t="shared" si="0"/>
        <v>40.6672545561434</v>
      </c>
      <c r="H9" s="29">
        <v>1.47</v>
      </c>
      <c r="I9" s="39">
        <f t="shared" si="1"/>
        <v>59.7808641975309</v>
      </c>
      <c r="J9" s="40"/>
      <c r="K9" s="35"/>
      <c r="L9" s="35"/>
    </row>
    <row r="10" ht="21.1" customHeight="1" spans="1:12">
      <c r="A10" s="22">
        <v>7</v>
      </c>
      <c r="B10" s="24" t="s">
        <v>23</v>
      </c>
      <c r="C10" s="24" t="s">
        <v>15</v>
      </c>
      <c r="D10" s="25" t="s">
        <v>52</v>
      </c>
      <c r="E10" s="26">
        <v>1014.42</v>
      </c>
      <c r="F10" s="27">
        <v>0.6804</v>
      </c>
      <c r="G10" s="28">
        <f t="shared" si="0"/>
        <v>1490.91710758377</v>
      </c>
      <c r="H10" s="29">
        <v>1.47</v>
      </c>
      <c r="I10" s="39">
        <f t="shared" si="1"/>
        <v>2191.64814814815</v>
      </c>
      <c r="J10" s="40"/>
      <c r="K10" s="35"/>
      <c r="L10" s="35"/>
    </row>
    <row r="11" ht="21.1" customHeight="1" spans="1:12">
      <c r="A11" s="22">
        <v>8</v>
      </c>
      <c r="B11" s="24" t="s">
        <v>24</v>
      </c>
      <c r="C11" s="24" t="s">
        <v>15</v>
      </c>
      <c r="D11" s="25" t="s">
        <v>52</v>
      </c>
      <c r="E11" s="26">
        <v>912.87</v>
      </c>
      <c r="F11" s="27">
        <v>0.6804</v>
      </c>
      <c r="G11" s="28">
        <f t="shared" si="0"/>
        <v>1341.66666666667</v>
      </c>
      <c r="H11" s="29">
        <v>1.47</v>
      </c>
      <c r="I11" s="39">
        <f t="shared" si="1"/>
        <v>1972.25</v>
      </c>
      <c r="J11" s="40"/>
      <c r="K11" s="35"/>
      <c r="L11" s="35"/>
    </row>
    <row r="12" ht="21.1" customHeight="1" spans="1:12">
      <c r="A12" s="22">
        <v>9</v>
      </c>
      <c r="B12" s="24" t="s">
        <v>25</v>
      </c>
      <c r="C12" s="24" t="s">
        <v>15</v>
      </c>
      <c r="D12" s="25" t="s">
        <v>52</v>
      </c>
      <c r="E12" s="30">
        <v>982.99</v>
      </c>
      <c r="F12" s="27">
        <v>0.6804</v>
      </c>
      <c r="G12" s="28">
        <f t="shared" si="0"/>
        <v>1444.72369194591</v>
      </c>
      <c r="H12" s="29">
        <v>1.47</v>
      </c>
      <c r="I12" s="39">
        <f t="shared" si="1"/>
        <v>2123.74382716049</v>
      </c>
      <c r="J12" s="40"/>
      <c r="K12" s="35"/>
      <c r="L12" s="35"/>
    </row>
    <row r="13" ht="21.1" customHeight="1" spans="1:12">
      <c r="A13" s="22">
        <v>10</v>
      </c>
      <c r="B13" s="24" t="s">
        <v>26</v>
      </c>
      <c r="C13" s="24" t="s">
        <v>15</v>
      </c>
      <c r="D13" s="25" t="s">
        <v>52</v>
      </c>
      <c r="E13" s="30">
        <v>1097.31</v>
      </c>
      <c r="F13" s="27">
        <v>0.6804</v>
      </c>
      <c r="G13" s="28">
        <f t="shared" si="0"/>
        <v>1612.74250440917</v>
      </c>
      <c r="H13" s="29">
        <v>1.47</v>
      </c>
      <c r="I13" s="39">
        <f t="shared" si="1"/>
        <v>2370.73148148148</v>
      </c>
      <c r="J13" s="40"/>
      <c r="K13" s="35"/>
      <c r="L13" s="35"/>
    </row>
    <row r="14" ht="21.1" customHeight="1" spans="1:12">
      <c r="A14" s="22">
        <v>11</v>
      </c>
      <c r="B14" s="24" t="s">
        <v>27</v>
      </c>
      <c r="C14" s="24" t="s">
        <v>15</v>
      </c>
      <c r="D14" s="25" t="s">
        <v>52</v>
      </c>
      <c r="E14" s="30">
        <v>1009.73</v>
      </c>
      <c r="F14" s="27">
        <v>0.6804</v>
      </c>
      <c r="G14" s="28">
        <f t="shared" si="0"/>
        <v>1484.02410346855</v>
      </c>
      <c r="H14" s="29">
        <v>1.47</v>
      </c>
      <c r="I14" s="39">
        <f t="shared" si="1"/>
        <v>2181.51543209877</v>
      </c>
      <c r="J14" s="40"/>
      <c r="K14" s="35"/>
      <c r="L14" s="35"/>
    </row>
    <row r="15" ht="21.1" customHeight="1" spans="1:12">
      <c r="A15" s="22">
        <v>12</v>
      </c>
      <c r="B15" s="24" t="s">
        <v>28</v>
      </c>
      <c r="C15" s="24" t="s">
        <v>15</v>
      </c>
      <c r="D15" s="25" t="s">
        <v>52</v>
      </c>
      <c r="E15" s="30">
        <v>1173.46</v>
      </c>
      <c r="F15" s="27">
        <v>0.6804</v>
      </c>
      <c r="G15" s="28">
        <f t="shared" si="0"/>
        <v>1724.66196355085</v>
      </c>
      <c r="H15" s="29">
        <v>1.47</v>
      </c>
      <c r="I15" s="39">
        <f t="shared" si="1"/>
        <v>2535.25308641975</v>
      </c>
      <c r="J15" s="40"/>
      <c r="K15" s="35"/>
      <c r="L15" s="35"/>
    </row>
    <row r="16" ht="21.1" customHeight="1" spans="1:12">
      <c r="A16" s="22">
        <v>13</v>
      </c>
      <c r="B16" s="24" t="s">
        <v>29</v>
      </c>
      <c r="C16" s="24" t="s">
        <v>15</v>
      </c>
      <c r="D16" s="25" t="s">
        <v>52</v>
      </c>
      <c r="E16" s="30">
        <v>1011.85</v>
      </c>
      <c r="F16" s="27">
        <v>0.6804</v>
      </c>
      <c r="G16" s="28">
        <f t="shared" si="0"/>
        <v>1487.13991769547</v>
      </c>
      <c r="H16" s="29">
        <v>1.47</v>
      </c>
      <c r="I16" s="39">
        <f t="shared" si="1"/>
        <v>2186.09567901235</v>
      </c>
      <c r="J16" s="40"/>
      <c r="K16" s="35"/>
      <c r="L16" s="35"/>
    </row>
    <row r="17" ht="21.1" customHeight="1" spans="1:12">
      <c r="A17" s="22">
        <v>14</v>
      </c>
      <c r="B17" s="24" t="s">
        <v>30</v>
      </c>
      <c r="C17" s="24" t="s">
        <v>15</v>
      </c>
      <c r="D17" s="25" t="s">
        <v>52</v>
      </c>
      <c r="E17" s="30">
        <v>599.37</v>
      </c>
      <c r="F17" s="27">
        <v>0.6804</v>
      </c>
      <c r="G17" s="28">
        <f t="shared" si="0"/>
        <v>880.908289241623</v>
      </c>
      <c r="H17" s="29">
        <v>1.47</v>
      </c>
      <c r="I17" s="39">
        <f t="shared" si="1"/>
        <v>1294.93518518519</v>
      </c>
      <c r="J17" s="40"/>
      <c r="K17" s="35"/>
      <c r="L17" s="35"/>
    </row>
    <row r="18" ht="21.1" customHeight="1" spans="1:12">
      <c r="A18" s="22">
        <v>15</v>
      </c>
      <c r="B18" s="24" t="s">
        <v>31</v>
      </c>
      <c r="C18" s="24" t="s">
        <v>15</v>
      </c>
      <c r="D18" s="25" t="s">
        <v>52</v>
      </c>
      <c r="E18" s="26">
        <v>772.88</v>
      </c>
      <c r="F18" s="27">
        <v>0.6804</v>
      </c>
      <c r="G18" s="28">
        <f t="shared" si="0"/>
        <v>1135.92004703116</v>
      </c>
      <c r="H18" s="29">
        <v>1.47</v>
      </c>
      <c r="I18" s="39">
        <f t="shared" si="1"/>
        <v>1669.8024691358</v>
      </c>
      <c r="J18" s="40"/>
      <c r="K18" s="35"/>
      <c r="L18" s="35"/>
    </row>
    <row r="19" ht="21.1" customHeight="1" spans="1:12">
      <c r="A19" s="22" t="s">
        <v>32</v>
      </c>
      <c r="B19" s="22"/>
      <c r="C19" s="22"/>
      <c r="D19" s="32"/>
      <c r="E19" s="28">
        <f t="shared" ref="E19:I19" si="2">SUM(E4:E18)</f>
        <v>12686.74</v>
      </c>
      <c r="F19" s="27"/>
      <c r="G19" s="28">
        <f t="shared" si="2"/>
        <v>18646.0023515579</v>
      </c>
      <c r="H19" s="29"/>
      <c r="I19" s="39">
        <f t="shared" si="2"/>
        <v>27409.6234567901</v>
      </c>
      <c r="J19" s="40"/>
      <c r="K19" s="35"/>
      <c r="L19" s="35"/>
    </row>
    <row r="20" customHeight="1" spans="1:1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42"/>
      <c r="L20" s="35"/>
    </row>
    <row r="21" ht="11.25" customHeight="1" spans="1:1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ht="28.5" customHeight="1" spans="1:12">
      <c r="A22" s="36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</row>
    <row r="23" spans="1:12">
      <c r="A23" s="35"/>
      <c r="B23" s="35"/>
      <c r="C23" s="35"/>
      <c r="D23" s="35"/>
      <c r="E23" s="35"/>
      <c r="F23" s="37"/>
      <c r="G23" s="35"/>
      <c r="H23" s="35"/>
      <c r="I23" s="35"/>
      <c r="J23" s="35"/>
      <c r="K23" s="35"/>
      <c r="L23" s="3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24" sqref="A24:J24"/>
    </sheetView>
  </sheetViews>
  <sheetFormatPr defaultColWidth="9" defaultRowHeight="14.25"/>
  <cols>
    <col min="1" max="1" width="6" style="19" customWidth="1"/>
    <col min="2" max="2" width="11.375" style="19" customWidth="1"/>
    <col min="3" max="3" width="16.75" style="19" customWidth="1"/>
    <col min="4" max="4" width="25.125" style="19" customWidth="1"/>
    <col min="5" max="5" width="10.25" style="19" customWidth="1"/>
    <col min="6" max="6" width="9.375" style="20" customWidth="1"/>
    <col min="7" max="7" width="12.875" style="19" customWidth="1"/>
    <col min="8" max="8" width="9" style="19"/>
    <col min="9" max="9" width="10.5" style="19"/>
    <col min="10" max="10" width="20.25" style="19" customWidth="1"/>
    <col min="11" max="16383" width="9" style="19"/>
  </cols>
  <sheetData>
    <row r="1" ht="25.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51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0.95" customHeight="1" spans="1:12">
      <c r="A4" s="22">
        <v>1</v>
      </c>
      <c r="B4" s="24" t="s">
        <v>34</v>
      </c>
      <c r="C4" s="24" t="s">
        <v>35</v>
      </c>
      <c r="D4" s="25" t="s">
        <v>52</v>
      </c>
      <c r="E4" s="26">
        <v>1720.71</v>
      </c>
      <c r="F4" s="33">
        <v>0.6804</v>
      </c>
      <c r="G4" s="28">
        <f t="shared" ref="G4:G20" si="0">E4/F4</f>
        <v>2528.96825396825</v>
      </c>
      <c r="H4" s="29">
        <v>1.47</v>
      </c>
      <c r="I4" s="39">
        <f t="shared" ref="I4:I20" si="1">G4*H4</f>
        <v>3717.58333333333</v>
      </c>
      <c r="J4" s="17" t="s">
        <v>17</v>
      </c>
      <c r="K4" s="35"/>
      <c r="L4" s="35"/>
    </row>
    <row r="5" ht="20.95" customHeight="1" spans="1:12">
      <c r="A5" s="22">
        <v>2</v>
      </c>
      <c r="B5" s="24" t="s">
        <v>36</v>
      </c>
      <c r="C5" s="24" t="s">
        <v>35</v>
      </c>
      <c r="D5" s="25" t="s">
        <v>52</v>
      </c>
      <c r="E5" s="26">
        <v>1536.34</v>
      </c>
      <c r="F5" s="33">
        <v>0.6804</v>
      </c>
      <c r="G5" s="28">
        <f t="shared" si="0"/>
        <v>2257.99529688419</v>
      </c>
      <c r="H5" s="29">
        <v>1.47</v>
      </c>
      <c r="I5" s="39">
        <f t="shared" si="1"/>
        <v>3319.25308641975</v>
      </c>
      <c r="J5" s="40"/>
      <c r="K5" s="35"/>
      <c r="L5" s="35"/>
    </row>
    <row r="6" ht="20.95" customHeight="1" spans="1:12">
      <c r="A6" s="22">
        <v>3</v>
      </c>
      <c r="B6" s="24" t="s">
        <v>37</v>
      </c>
      <c r="C6" s="24" t="s">
        <v>35</v>
      </c>
      <c r="D6" s="25" t="s">
        <v>52</v>
      </c>
      <c r="E6" s="26">
        <v>1871.92</v>
      </c>
      <c r="F6" s="33">
        <v>0.6804</v>
      </c>
      <c r="G6" s="28">
        <f t="shared" si="0"/>
        <v>2751.2051734274</v>
      </c>
      <c r="H6" s="29">
        <v>1.47</v>
      </c>
      <c r="I6" s="39">
        <f t="shared" si="1"/>
        <v>4044.27160493827</v>
      </c>
      <c r="J6" s="40"/>
      <c r="K6" s="35"/>
      <c r="L6" s="35"/>
    </row>
    <row r="7" ht="20.95" customHeight="1" spans="1:12">
      <c r="A7" s="22">
        <v>4</v>
      </c>
      <c r="B7" s="24" t="s">
        <v>38</v>
      </c>
      <c r="C7" s="24" t="s">
        <v>35</v>
      </c>
      <c r="D7" s="25" t="s">
        <v>52</v>
      </c>
      <c r="E7" s="26">
        <v>1517.75</v>
      </c>
      <c r="F7" s="33">
        <v>0.6804</v>
      </c>
      <c r="G7" s="28">
        <f t="shared" si="0"/>
        <v>2230.67313345091</v>
      </c>
      <c r="H7" s="29">
        <v>1.47</v>
      </c>
      <c r="I7" s="39">
        <f t="shared" si="1"/>
        <v>3279.08950617284</v>
      </c>
      <c r="J7" s="40"/>
      <c r="K7" s="35"/>
      <c r="L7" s="35"/>
    </row>
    <row r="8" ht="20.95" customHeight="1" spans="1:12">
      <c r="A8" s="22">
        <v>5</v>
      </c>
      <c r="B8" s="24" t="s">
        <v>39</v>
      </c>
      <c r="C8" s="24" t="s">
        <v>35</v>
      </c>
      <c r="D8" s="25" t="s">
        <v>52</v>
      </c>
      <c r="E8" s="26">
        <v>389.37</v>
      </c>
      <c r="F8" s="33">
        <v>0.6804</v>
      </c>
      <c r="G8" s="28">
        <f t="shared" si="0"/>
        <v>572.266313932981</v>
      </c>
      <c r="H8" s="29">
        <v>1.47</v>
      </c>
      <c r="I8" s="39">
        <f t="shared" si="1"/>
        <v>841.231481481481</v>
      </c>
      <c r="J8" s="40"/>
      <c r="K8" s="35"/>
      <c r="L8" s="35"/>
    </row>
    <row r="9" ht="20.95" customHeight="1" spans="1:12">
      <c r="A9" s="22">
        <v>6</v>
      </c>
      <c r="B9" s="24" t="s">
        <v>40</v>
      </c>
      <c r="C9" s="24" t="s">
        <v>35</v>
      </c>
      <c r="D9" s="25" t="s">
        <v>52</v>
      </c>
      <c r="E9" s="26">
        <v>1615.28</v>
      </c>
      <c r="F9" s="33">
        <v>0.6804</v>
      </c>
      <c r="G9" s="28">
        <f t="shared" si="0"/>
        <v>2374.0152851264</v>
      </c>
      <c r="H9" s="29">
        <v>1.47</v>
      </c>
      <c r="I9" s="39">
        <f t="shared" si="1"/>
        <v>3489.8024691358</v>
      </c>
      <c r="J9" s="40"/>
      <c r="K9" s="35"/>
      <c r="L9" s="35"/>
    </row>
    <row r="10" ht="20.95" customHeight="1" spans="1:12">
      <c r="A10" s="22">
        <v>7</v>
      </c>
      <c r="B10" s="24" t="s">
        <v>41</v>
      </c>
      <c r="C10" s="24" t="s">
        <v>35</v>
      </c>
      <c r="D10" s="25" t="s">
        <v>52</v>
      </c>
      <c r="E10" s="26">
        <v>1501.41</v>
      </c>
      <c r="F10" s="33">
        <v>0.6804</v>
      </c>
      <c r="G10" s="28">
        <f t="shared" si="0"/>
        <v>2206.65784832452</v>
      </c>
      <c r="H10" s="29">
        <v>1.47</v>
      </c>
      <c r="I10" s="39">
        <f t="shared" si="1"/>
        <v>3243.78703703704</v>
      </c>
      <c r="J10" s="40"/>
      <c r="K10" s="35"/>
      <c r="L10" s="35"/>
    </row>
    <row r="11" ht="20.95" customHeight="1" spans="1:12">
      <c r="A11" s="22">
        <v>8</v>
      </c>
      <c r="B11" s="24" t="s">
        <v>42</v>
      </c>
      <c r="C11" s="24" t="s">
        <v>35</v>
      </c>
      <c r="D11" s="25" t="s">
        <v>52</v>
      </c>
      <c r="E11" s="26">
        <v>1731.84</v>
      </c>
      <c r="F11" s="33">
        <v>0.6804</v>
      </c>
      <c r="G11" s="28">
        <f t="shared" si="0"/>
        <v>2545.32627865961</v>
      </c>
      <c r="H11" s="29">
        <v>1.47</v>
      </c>
      <c r="I11" s="39">
        <f t="shared" si="1"/>
        <v>3741.62962962963</v>
      </c>
      <c r="J11" s="40"/>
      <c r="K11" s="35"/>
      <c r="L11" s="35"/>
    </row>
    <row r="12" ht="20.95" customHeight="1" spans="1:12">
      <c r="A12" s="22">
        <v>9</v>
      </c>
      <c r="B12" s="24" t="s">
        <v>43</v>
      </c>
      <c r="C12" s="24" t="s">
        <v>35</v>
      </c>
      <c r="D12" s="25" t="s">
        <v>52</v>
      </c>
      <c r="E12" s="26">
        <v>1608.98</v>
      </c>
      <c r="F12" s="33">
        <v>0.6804</v>
      </c>
      <c r="G12" s="28">
        <f t="shared" si="0"/>
        <v>2364.75602586714</v>
      </c>
      <c r="H12" s="29">
        <v>1.47</v>
      </c>
      <c r="I12" s="39">
        <f t="shared" si="1"/>
        <v>3476.19135802469</v>
      </c>
      <c r="J12" s="40"/>
      <c r="K12" s="35"/>
      <c r="L12" s="35"/>
    </row>
    <row r="13" ht="20.95" customHeight="1" spans="1:12">
      <c r="A13" s="22">
        <v>10</v>
      </c>
      <c r="B13" s="24" t="s">
        <v>44</v>
      </c>
      <c r="C13" s="24" t="s">
        <v>35</v>
      </c>
      <c r="D13" s="25" t="s">
        <v>52</v>
      </c>
      <c r="E13" s="26">
        <v>1746.21</v>
      </c>
      <c r="F13" s="33">
        <v>0.6804</v>
      </c>
      <c r="G13" s="28">
        <f t="shared" si="0"/>
        <v>2566.44620811287</v>
      </c>
      <c r="H13" s="29">
        <v>1.47</v>
      </c>
      <c r="I13" s="39">
        <f t="shared" si="1"/>
        <v>3772.67592592593</v>
      </c>
      <c r="J13" s="40"/>
      <c r="K13" s="35"/>
      <c r="L13" s="35"/>
    </row>
    <row r="14" ht="20.95" customHeight="1" spans="1:12">
      <c r="A14" s="22">
        <v>11</v>
      </c>
      <c r="B14" s="24" t="s">
        <v>45</v>
      </c>
      <c r="C14" s="24" t="s">
        <v>35</v>
      </c>
      <c r="D14" s="25" t="s">
        <v>52</v>
      </c>
      <c r="E14" s="26">
        <v>184.94</v>
      </c>
      <c r="F14" s="33">
        <v>0.6804</v>
      </c>
      <c r="G14" s="28">
        <f t="shared" si="0"/>
        <v>271.810699588477</v>
      </c>
      <c r="H14" s="29">
        <v>1.47</v>
      </c>
      <c r="I14" s="39">
        <f t="shared" si="1"/>
        <v>399.561728395062</v>
      </c>
      <c r="J14" s="40"/>
      <c r="K14" s="35"/>
      <c r="L14" s="35"/>
    </row>
    <row r="15" ht="20.95" customHeight="1" spans="1:12">
      <c r="A15" s="22">
        <v>12</v>
      </c>
      <c r="B15" s="24" t="s">
        <v>46</v>
      </c>
      <c r="C15" s="24" t="s">
        <v>35</v>
      </c>
      <c r="D15" s="25" t="s">
        <v>52</v>
      </c>
      <c r="E15" s="26">
        <v>1479.18</v>
      </c>
      <c r="F15" s="33">
        <v>0.6804</v>
      </c>
      <c r="G15" s="28">
        <f t="shared" si="0"/>
        <v>2173.98589065256</v>
      </c>
      <c r="H15" s="29">
        <v>1.47</v>
      </c>
      <c r="I15" s="39">
        <f t="shared" si="1"/>
        <v>3195.75925925926</v>
      </c>
      <c r="J15" s="40"/>
      <c r="K15" s="35"/>
      <c r="L15" s="35"/>
    </row>
    <row r="16" ht="20.95" customHeight="1" spans="1:12">
      <c r="A16" s="22">
        <v>13</v>
      </c>
      <c r="B16" s="24" t="s">
        <v>47</v>
      </c>
      <c r="C16" s="24" t="s">
        <v>35</v>
      </c>
      <c r="D16" s="25" t="s">
        <v>52</v>
      </c>
      <c r="E16" s="30">
        <v>734.06</v>
      </c>
      <c r="F16" s="27">
        <v>0.6804</v>
      </c>
      <c r="G16" s="28">
        <f t="shared" si="0"/>
        <v>1078.86537330982</v>
      </c>
      <c r="H16" s="29">
        <v>1.47</v>
      </c>
      <c r="I16" s="39">
        <f t="shared" si="1"/>
        <v>1585.93209876543</v>
      </c>
      <c r="J16" s="40"/>
      <c r="K16" s="35"/>
      <c r="L16" s="35"/>
    </row>
    <row r="17" ht="20.95" customHeight="1" spans="1:12">
      <c r="A17" s="22">
        <v>14</v>
      </c>
      <c r="B17" s="24" t="s">
        <v>48</v>
      </c>
      <c r="C17" s="24" t="s">
        <v>35</v>
      </c>
      <c r="D17" s="25" t="s">
        <v>52</v>
      </c>
      <c r="E17" s="26">
        <v>956.39</v>
      </c>
      <c r="F17" s="27">
        <v>0.6804</v>
      </c>
      <c r="G17" s="28">
        <f t="shared" si="0"/>
        <v>1405.62904174015</v>
      </c>
      <c r="H17" s="29">
        <v>1.47</v>
      </c>
      <c r="I17" s="39">
        <f t="shared" si="1"/>
        <v>2066.27469135802</v>
      </c>
      <c r="J17" s="40"/>
      <c r="K17" s="35"/>
      <c r="L17" s="35"/>
    </row>
    <row r="18" ht="20.95" customHeight="1" spans="1:12">
      <c r="A18" s="22">
        <v>15</v>
      </c>
      <c r="B18" s="24" t="s">
        <v>49</v>
      </c>
      <c r="C18" s="24" t="s">
        <v>35</v>
      </c>
      <c r="D18" s="25" t="s">
        <v>52</v>
      </c>
      <c r="E18" s="31">
        <v>735.73</v>
      </c>
      <c r="F18" s="27">
        <v>0.6804</v>
      </c>
      <c r="G18" s="28">
        <f t="shared" si="0"/>
        <v>1081.31981187537</v>
      </c>
      <c r="H18" s="29">
        <v>1.47</v>
      </c>
      <c r="I18" s="39">
        <f t="shared" si="1"/>
        <v>1589.54012345679</v>
      </c>
      <c r="J18" s="40"/>
      <c r="K18" s="35"/>
      <c r="L18" s="35"/>
    </row>
    <row r="19" ht="20.95" customHeight="1" spans="1:12">
      <c r="A19" s="22">
        <v>16</v>
      </c>
      <c r="B19" s="24" t="s">
        <v>50</v>
      </c>
      <c r="C19" s="24" t="s">
        <v>35</v>
      </c>
      <c r="D19" s="25" t="s">
        <v>52</v>
      </c>
      <c r="E19" s="31">
        <v>1112.16</v>
      </c>
      <c r="F19" s="27">
        <v>0.6804</v>
      </c>
      <c r="G19" s="28">
        <f t="shared" si="0"/>
        <v>1634.56790123457</v>
      </c>
      <c r="H19" s="29">
        <v>1.47</v>
      </c>
      <c r="I19" s="39">
        <f t="shared" si="1"/>
        <v>2402.81481481481</v>
      </c>
      <c r="J19" s="40"/>
      <c r="K19" s="35"/>
      <c r="L19" s="35"/>
    </row>
    <row r="20" ht="20.95" customHeight="1" spans="1:12">
      <c r="A20" s="22">
        <v>17</v>
      </c>
      <c r="B20" s="24" t="s">
        <v>51</v>
      </c>
      <c r="C20" s="24" t="s">
        <v>35</v>
      </c>
      <c r="D20" s="25" t="s">
        <v>52</v>
      </c>
      <c r="E20" s="26">
        <v>680.34</v>
      </c>
      <c r="F20" s="27">
        <v>0.6804</v>
      </c>
      <c r="G20" s="28">
        <f t="shared" si="0"/>
        <v>999.911816578483</v>
      </c>
      <c r="H20" s="29">
        <v>1.47</v>
      </c>
      <c r="I20" s="39">
        <f t="shared" si="1"/>
        <v>1469.87037037037</v>
      </c>
      <c r="J20" s="40"/>
      <c r="K20" s="35"/>
      <c r="L20" s="35"/>
    </row>
    <row r="21" ht="20.95" customHeight="1" spans="1:12">
      <c r="A21" s="22" t="s">
        <v>32</v>
      </c>
      <c r="B21" s="22"/>
      <c r="C21" s="22"/>
      <c r="D21" s="32"/>
      <c r="E21" s="28">
        <f t="shared" ref="E21:I21" si="2">SUM(E4:E20)</f>
        <v>21122.61</v>
      </c>
      <c r="F21" s="33"/>
      <c r="G21" s="28">
        <f t="shared" si="2"/>
        <v>31044.4003527337</v>
      </c>
      <c r="H21" s="29"/>
      <c r="I21" s="41">
        <f t="shared" si="2"/>
        <v>45635.2685185185</v>
      </c>
      <c r="J21" s="40"/>
      <c r="K21" s="35"/>
      <c r="L21" s="35"/>
    </row>
    <row r="22" customHeight="1" spans="1:1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42"/>
      <c r="L22" s="35"/>
    </row>
    <row r="23" spans="1:1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ht="28.5" customHeight="1" spans="1:12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</row>
    <row r="25" spans="1:12">
      <c r="A25" s="35"/>
      <c r="B25" s="35"/>
      <c r="C25" s="35"/>
      <c r="D25" s="35"/>
      <c r="E25" s="35"/>
      <c r="F25" s="37"/>
      <c r="G25" s="35"/>
      <c r="H25" s="35"/>
      <c r="I25" s="35"/>
      <c r="J25" s="35"/>
      <c r="K25" s="35"/>
      <c r="L25" s="3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89" orientation="landscape" horizontalDpi="60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23"/>
  <sheetViews>
    <sheetView workbookViewId="0">
      <selection activeCell="A22" sqref="A22:J22"/>
    </sheetView>
  </sheetViews>
  <sheetFormatPr defaultColWidth="9" defaultRowHeight="14.25"/>
  <cols>
    <col min="1" max="1" width="6.625" style="19" customWidth="1"/>
    <col min="2" max="2" width="11.625" style="19" customWidth="1"/>
    <col min="3" max="3" width="17" style="19" customWidth="1"/>
    <col min="4" max="4" width="24.75" style="19" customWidth="1"/>
    <col min="5" max="5" width="11.625" style="19" customWidth="1"/>
    <col min="6" max="6" width="9.125" style="20" customWidth="1"/>
    <col min="7" max="7" width="11.75" style="19" customWidth="1"/>
    <col min="8" max="8" width="10.125" style="19" customWidth="1"/>
    <col min="9" max="9" width="11.125" style="19" customWidth="1"/>
    <col min="10" max="10" width="20.25" style="19" customWidth="1"/>
    <col min="11" max="16384" width="9" style="19"/>
  </cols>
  <sheetData>
    <row r="1" ht="23.2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8.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51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1.1" customHeight="1" spans="1:12">
      <c r="A4" s="22">
        <v>1</v>
      </c>
      <c r="B4" s="24" t="s">
        <v>14</v>
      </c>
      <c r="C4" s="24" t="s">
        <v>15</v>
      </c>
      <c r="D4" s="25" t="s">
        <v>53</v>
      </c>
      <c r="E4" s="31">
        <v>35.8</v>
      </c>
      <c r="F4" s="27">
        <v>0.6804</v>
      </c>
      <c r="G4" s="28">
        <f t="shared" ref="G4:G18" si="0">E4/F4</f>
        <v>52.6161081716637</v>
      </c>
      <c r="H4" s="29">
        <v>1.47</v>
      </c>
      <c r="I4" s="39">
        <f t="shared" ref="I4:I18" si="1">G4*H4</f>
        <v>77.3456790123457</v>
      </c>
      <c r="J4" s="17" t="s">
        <v>17</v>
      </c>
      <c r="K4" s="35"/>
      <c r="L4" s="35"/>
    </row>
    <row r="5" ht="21.1" customHeight="1" spans="1:12">
      <c r="A5" s="22">
        <v>2</v>
      </c>
      <c r="B5" s="24" t="s">
        <v>18</v>
      </c>
      <c r="C5" s="24" t="s">
        <v>15</v>
      </c>
      <c r="D5" s="25" t="s">
        <v>53</v>
      </c>
      <c r="E5" s="26">
        <v>1069.37</v>
      </c>
      <c r="F5" s="27">
        <v>0.6804</v>
      </c>
      <c r="G5" s="28">
        <f t="shared" si="0"/>
        <v>1571.6784244562</v>
      </c>
      <c r="H5" s="29">
        <v>1.47</v>
      </c>
      <c r="I5" s="39">
        <f t="shared" si="1"/>
        <v>2310.36728395062</v>
      </c>
      <c r="J5" s="40"/>
      <c r="K5" s="35"/>
      <c r="L5" s="35"/>
    </row>
    <row r="6" ht="21.1" customHeight="1" spans="1:12">
      <c r="A6" s="22">
        <v>3</v>
      </c>
      <c r="B6" s="24" t="s">
        <v>19</v>
      </c>
      <c r="C6" s="24" t="s">
        <v>15</v>
      </c>
      <c r="D6" s="25" t="s">
        <v>53</v>
      </c>
      <c r="E6" s="26">
        <v>1091.98</v>
      </c>
      <c r="F6" s="27">
        <v>0.6804</v>
      </c>
      <c r="G6" s="28">
        <f t="shared" si="0"/>
        <v>1604.9088771311</v>
      </c>
      <c r="H6" s="29">
        <v>1.47</v>
      </c>
      <c r="I6" s="39">
        <f t="shared" si="1"/>
        <v>2359.21604938272</v>
      </c>
      <c r="J6" s="40"/>
      <c r="K6" s="35"/>
      <c r="L6" s="35"/>
    </row>
    <row r="7" ht="21.1" customHeight="1" spans="1:12">
      <c r="A7" s="22">
        <v>4</v>
      </c>
      <c r="B7" s="24" t="s">
        <v>20</v>
      </c>
      <c r="C7" s="24" t="s">
        <v>15</v>
      </c>
      <c r="D7" s="25" t="s">
        <v>53</v>
      </c>
      <c r="E7" s="26">
        <v>1053.85</v>
      </c>
      <c r="F7" s="27">
        <v>0.6804</v>
      </c>
      <c r="G7" s="28">
        <f t="shared" si="0"/>
        <v>1548.8683127572</v>
      </c>
      <c r="H7" s="29">
        <v>1.47</v>
      </c>
      <c r="I7" s="39">
        <f t="shared" si="1"/>
        <v>2276.83641975309</v>
      </c>
      <c r="J7" s="40"/>
      <c r="K7" s="35"/>
      <c r="L7" s="35"/>
    </row>
    <row r="8" ht="21.1" customHeight="1" spans="1:12">
      <c r="A8" s="22">
        <v>5</v>
      </c>
      <c r="B8" s="24" t="s">
        <v>21</v>
      </c>
      <c r="C8" s="24" t="s">
        <v>15</v>
      </c>
      <c r="D8" s="25" t="s">
        <v>53</v>
      </c>
      <c r="E8" s="26">
        <v>1097.84</v>
      </c>
      <c r="F8" s="27">
        <v>0.6804</v>
      </c>
      <c r="G8" s="28">
        <f t="shared" si="0"/>
        <v>1613.5214579659</v>
      </c>
      <c r="H8" s="29">
        <v>1.47</v>
      </c>
      <c r="I8" s="39">
        <f t="shared" si="1"/>
        <v>2371.87654320988</v>
      </c>
      <c r="J8" s="40"/>
      <c r="K8" s="35"/>
      <c r="L8" s="35"/>
    </row>
    <row r="9" ht="21.1" customHeight="1" spans="1:12">
      <c r="A9" s="22">
        <v>6</v>
      </c>
      <c r="B9" s="24" t="s">
        <v>22</v>
      </c>
      <c r="C9" s="24" t="s">
        <v>15</v>
      </c>
      <c r="D9" s="25" t="s">
        <v>53</v>
      </c>
      <c r="E9" s="26">
        <v>1091.76</v>
      </c>
      <c r="F9" s="27">
        <v>0.6804</v>
      </c>
      <c r="G9" s="28">
        <f t="shared" si="0"/>
        <v>1604.58553791887</v>
      </c>
      <c r="H9" s="29">
        <v>1.47</v>
      </c>
      <c r="I9" s="39">
        <f t="shared" si="1"/>
        <v>2358.74074074074</v>
      </c>
      <c r="J9" s="40"/>
      <c r="K9" s="35"/>
      <c r="L9" s="35"/>
    </row>
    <row r="10" ht="21.1" customHeight="1" spans="1:12">
      <c r="A10" s="22">
        <v>7</v>
      </c>
      <c r="B10" s="24" t="s">
        <v>23</v>
      </c>
      <c r="C10" s="24" t="s">
        <v>15</v>
      </c>
      <c r="D10" s="25" t="s">
        <v>53</v>
      </c>
      <c r="E10" s="26">
        <v>1063.37</v>
      </c>
      <c r="F10" s="27">
        <v>0.6804</v>
      </c>
      <c r="G10" s="28">
        <f t="shared" si="0"/>
        <v>1562.86008230453</v>
      </c>
      <c r="H10" s="29">
        <v>1.47</v>
      </c>
      <c r="I10" s="39">
        <f t="shared" si="1"/>
        <v>2297.40432098765</v>
      </c>
      <c r="J10" s="40"/>
      <c r="K10" s="35"/>
      <c r="L10" s="35"/>
    </row>
    <row r="11" ht="21.1" customHeight="1" spans="1:12">
      <c r="A11" s="22">
        <v>8</v>
      </c>
      <c r="B11" s="24" t="s">
        <v>24</v>
      </c>
      <c r="C11" s="24" t="s">
        <v>15</v>
      </c>
      <c r="D11" s="25" t="s">
        <v>53</v>
      </c>
      <c r="E11" s="26">
        <v>1252.54</v>
      </c>
      <c r="F11" s="27">
        <v>0.6804</v>
      </c>
      <c r="G11" s="28">
        <f t="shared" si="0"/>
        <v>1840.88771310994</v>
      </c>
      <c r="H11" s="29">
        <v>1.47</v>
      </c>
      <c r="I11" s="39">
        <f t="shared" si="1"/>
        <v>2706.1049382716</v>
      </c>
      <c r="J11" s="40"/>
      <c r="K11" s="35"/>
      <c r="L11" s="35"/>
    </row>
    <row r="12" ht="21.1" customHeight="1" spans="1:12">
      <c r="A12" s="22">
        <v>9</v>
      </c>
      <c r="B12" s="24" t="s">
        <v>25</v>
      </c>
      <c r="C12" s="24" t="s">
        <v>15</v>
      </c>
      <c r="D12" s="25" t="s">
        <v>53</v>
      </c>
      <c r="E12" s="30">
        <v>1114.49</v>
      </c>
      <c r="F12" s="27">
        <v>0.6804</v>
      </c>
      <c r="G12" s="28">
        <f t="shared" si="0"/>
        <v>1637.9923574368</v>
      </c>
      <c r="H12" s="29">
        <v>1.47</v>
      </c>
      <c r="I12" s="39">
        <f t="shared" si="1"/>
        <v>2407.8487654321</v>
      </c>
      <c r="J12" s="40"/>
      <c r="K12" s="35"/>
      <c r="L12" s="35"/>
    </row>
    <row r="13" ht="21.1" customHeight="1" spans="1:12">
      <c r="A13" s="22">
        <v>10</v>
      </c>
      <c r="B13" s="24" t="s">
        <v>26</v>
      </c>
      <c r="C13" s="24" t="s">
        <v>15</v>
      </c>
      <c r="D13" s="25" t="s">
        <v>53</v>
      </c>
      <c r="E13" s="30">
        <v>1418.55</v>
      </c>
      <c r="F13" s="27">
        <v>0.6804</v>
      </c>
      <c r="G13" s="28">
        <f t="shared" si="0"/>
        <v>2084.87654320988</v>
      </c>
      <c r="H13" s="29">
        <v>1.47</v>
      </c>
      <c r="I13" s="39">
        <f t="shared" si="1"/>
        <v>3064.76851851852</v>
      </c>
      <c r="J13" s="40"/>
      <c r="K13" s="35"/>
      <c r="L13" s="35"/>
    </row>
    <row r="14" ht="21.1" customHeight="1" spans="1:12">
      <c r="A14" s="22">
        <v>11</v>
      </c>
      <c r="B14" s="24" t="s">
        <v>27</v>
      </c>
      <c r="C14" s="24" t="s">
        <v>15</v>
      </c>
      <c r="D14" s="25" t="s">
        <v>53</v>
      </c>
      <c r="E14" s="30">
        <v>1039.97</v>
      </c>
      <c r="F14" s="27">
        <v>0.6804</v>
      </c>
      <c r="G14" s="28">
        <f t="shared" si="0"/>
        <v>1528.46854791299</v>
      </c>
      <c r="H14" s="29">
        <v>1.47</v>
      </c>
      <c r="I14" s="39">
        <f t="shared" si="1"/>
        <v>2246.8487654321</v>
      </c>
      <c r="J14" s="40"/>
      <c r="K14" s="35"/>
      <c r="L14" s="35"/>
    </row>
    <row r="15" ht="21.1" customHeight="1" spans="1:12">
      <c r="A15" s="22">
        <v>12</v>
      </c>
      <c r="B15" s="24" t="s">
        <v>28</v>
      </c>
      <c r="C15" s="24" t="s">
        <v>15</v>
      </c>
      <c r="D15" s="25" t="s">
        <v>53</v>
      </c>
      <c r="E15" s="30">
        <v>1187.33</v>
      </c>
      <c r="F15" s="27">
        <v>0.6804</v>
      </c>
      <c r="G15" s="28">
        <f t="shared" si="0"/>
        <v>1745.04703115814</v>
      </c>
      <c r="H15" s="29">
        <v>1.47</v>
      </c>
      <c r="I15" s="39">
        <f t="shared" si="1"/>
        <v>2565.21913580247</v>
      </c>
      <c r="J15" s="40"/>
      <c r="K15" s="35"/>
      <c r="L15" s="35"/>
    </row>
    <row r="16" ht="21.1" customHeight="1" spans="1:12">
      <c r="A16" s="22">
        <v>13</v>
      </c>
      <c r="B16" s="24" t="s">
        <v>29</v>
      </c>
      <c r="C16" s="24" t="s">
        <v>15</v>
      </c>
      <c r="D16" s="25" t="s">
        <v>53</v>
      </c>
      <c r="E16" s="30">
        <v>1228.22</v>
      </c>
      <c r="F16" s="27">
        <v>0.6804</v>
      </c>
      <c r="G16" s="28">
        <f t="shared" si="0"/>
        <v>1805.14403292181</v>
      </c>
      <c r="H16" s="29">
        <v>1.47</v>
      </c>
      <c r="I16" s="39">
        <f t="shared" si="1"/>
        <v>2653.56172839506</v>
      </c>
      <c r="J16" s="40"/>
      <c r="K16" s="35"/>
      <c r="L16" s="35"/>
    </row>
    <row r="17" ht="21.1" customHeight="1" spans="1:12">
      <c r="A17" s="22">
        <v>14</v>
      </c>
      <c r="B17" s="24" t="s">
        <v>30</v>
      </c>
      <c r="C17" s="24" t="s">
        <v>15</v>
      </c>
      <c r="D17" s="25" t="s">
        <v>53</v>
      </c>
      <c r="E17" s="30">
        <v>29.49</v>
      </c>
      <c r="F17" s="27">
        <v>0.6804</v>
      </c>
      <c r="G17" s="28">
        <f t="shared" si="0"/>
        <v>43.342151675485</v>
      </c>
      <c r="H17" s="29">
        <v>1.47</v>
      </c>
      <c r="I17" s="39">
        <f t="shared" si="1"/>
        <v>63.712962962963</v>
      </c>
      <c r="J17" s="40"/>
      <c r="K17" s="35"/>
      <c r="L17" s="35"/>
    </row>
    <row r="18" ht="21.1" customHeight="1" spans="1:12">
      <c r="A18" s="22">
        <v>15</v>
      </c>
      <c r="B18" s="24" t="s">
        <v>31</v>
      </c>
      <c r="C18" s="24" t="s">
        <v>15</v>
      </c>
      <c r="D18" s="25" t="s">
        <v>53</v>
      </c>
      <c r="E18" s="26">
        <v>1016.55</v>
      </c>
      <c r="F18" s="27">
        <v>0.6804</v>
      </c>
      <c r="G18" s="28">
        <f t="shared" si="0"/>
        <v>1494.04761904762</v>
      </c>
      <c r="H18" s="29">
        <v>1.47</v>
      </c>
      <c r="I18" s="39">
        <f t="shared" si="1"/>
        <v>2196.25</v>
      </c>
      <c r="J18" s="40"/>
      <c r="K18" s="35"/>
      <c r="L18" s="35"/>
    </row>
    <row r="19" ht="21.1" customHeight="1" spans="1:12">
      <c r="A19" s="22" t="s">
        <v>32</v>
      </c>
      <c r="B19" s="22"/>
      <c r="C19" s="22"/>
      <c r="D19" s="32"/>
      <c r="E19" s="28">
        <f t="shared" ref="E19:I19" si="2">SUM(E4:E18)</f>
        <v>14791.11</v>
      </c>
      <c r="F19" s="27"/>
      <c r="G19" s="28">
        <f t="shared" si="2"/>
        <v>21738.8447971781</v>
      </c>
      <c r="H19" s="29"/>
      <c r="I19" s="39">
        <f t="shared" si="2"/>
        <v>31956.1018518519</v>
      </c>
      <c r="J19" s="40"/>
      <c r="K19" s="35"/>
      <c r="L19" s="35"/>
    </row>
    <row r="20" customHeight="1" spans="1:1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42"/>
      <c r="L20" s="35"/>
    </row>
    <row r="21" ht="11.25" customHeight="1" spans="1:1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ht="28.5" customHeight="1" spans="1:12">
      <c r="A22" s="36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</row>
    <row r="23" spans="1:12">
      <c r="A23" s="35"/>
      <c r="B23" s="35"/>
      <c r="C23" s="35"/>
      <c r="D23" s="35"/>
      <c r="E23" s="35"/>
      <c r="F23" s="37"/>
      <c r="G23" s="35"/>
      <c r="H23" s="35"/>
      <c r="I23" s="35"/>
      <c r="J23" s="35"/>
      <c r="K23" s="35"/>
      <c r="L23" s="35"/>
    </row>
  </sheetData>
  <mergeCells count="4">
    <mergeCell ref="A1:J1"/>
    <mergeCell ref="E2:G2"/>
    <mergeCell ref="A22:J22"/>
    <mergeCell ref="A20:J21"/>
  </mergeCells>
  <printOptions horizontalCentered="1" verticalCentered="1"/>
  <pageMargins left="0.349305555555556" right="0.349305555555556" top="0.2" bottom="0" header="0.259027777777778" footer="0.238888888888889"/>
  <pageSetup paperSize="9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  <pageSetUpPr fitToPage="1"/>
  </sheetPr>
  <dimension ref="A1:L25"/>
  <sheetViews>
    <sheetView workbookViewId="0">
      <selection activeCell="A24" sqref="A24:J24"/>
    </sheetView>
  </sheetViews>
  <sheetFormatPr defaultColWidth="9" defaultRowHeight="14.25"/>
  <cols>
    <col min="1" max="1" width="6" style="19" customWidth="1"/>
    <col min="2" max="2" width="11.375" style="19" customWidth="1"/>
    <col min="3" max="3" width="16.75" style="19" customWidth="1"/>
    <col min="4" max="4" width="25.125" style="19" customWidth="1"/>
    <col min="5" max="5" width="10.25" style="19" customWidth="1"/>
    <col min="6" max="6" width="9.375" style="20" customWidth="1"/>
    <col min="7" max="7" width="12.875" style="19" customWidth="1"/>
    <col min="8" max="8" width="9" style="19"/>
    <col min="9" max="9" width="10.5" style="19"/>
    <col min="10" max="10" width="20.25" style="19" customWidth="1"/>
    <col min="11" max="16383" width="9" style="19"/>
  </cols>
  <sheetData>
    <row r="1" ht="25.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5"/>
      <c r="L1" s="35"/>
    </row>
    <row r="2" ht="24.75" customHeight="1" spans="1:12">
      <c r="A2" s="2" t="s">
        <v>1</v>
      </c>
      <c r="B2" s="2"/>
      <c r="C2" s="2"/>
      <c r="D2" s="2"/>
      <c r="E2" s="7" t="s">
        <v>2</v>
      </c>
      <c r="F2" s="7"/>
      <c r="G2" s="7"/>
      <c r="H2" s="2"/>
      <c r="I2" s="2"/>
      <c r="J2" s="16" t="s">
        <v>3</v>
      </c>
      <c r="K2" s="35"/>
      <c r="L2" s="35"/>
    </row>
    <row r="3" ht="48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2" t="s">
        <v>10</v>
      </c>
      <c r="H3" s="22" t="s">
        <v>11</v>
      </c>
      <c r="I3" s="22" t="s">
        <v>12</v>
      </c>
      <c r="J3" s="38" t="s">
        <v>13</v>
      </c>
      <c r="K3" s="35"/>
      <c r="L3" s="35"/>
    </row>
    <row r="4" ht="20.95" customHeight="1" spans="1:12">
      <c r="A4" s="22">
        <v>1</v>
      </c>
      <c r="B4" s="24" t="s">
        <v>34</v>
      </c>
      <c r="C4" s="24" t="s">
        <v>35</v>
      </c>
      <c r="D4" s="25" t="s">
        <v>53</v>
      </c>
      <c r="E4" s="26">
        <v>1938.01</v>
      </c>
      <c r="F4" s="27">
        <v>0.6804</v>
      </c>
      <c r="G4" s="28">
        <f t="shared" ref="G4:G20" si="0">E4/F4</f>
        <v>2848.3392122281</v>
      </c>
      <c r="H4" s="29">
        <v>1.47</v>
      </c>
      <c r="I4" s="39">
        <f t="shared" ref="I4:I20" si="1">G4*H4</f>
        <v>4187.05864197531</v>
      </c>
      <c r="J4" s="17" t="s">
        <v>17</v>
      </c>
      <c r="K4" s="35"/>
      <c r="L4" s="35"/>
    </row>
    <row r="5" ht="20.95" customHeight="1" spans="1:12">
      <c r="A5" s="22">
        <v>2</v>
      </c>
      <c r="B5" s="24" t="s">
        <v>36</v>
      </c>
      <c r="C5" s="24" t="s">
        <v>35</v>
      </c>
      <c r="D5" s="25" t="s">
        <v>53</v>
      </c>
      <c r="E5" s="26">
        <v>1643.34</v>
      </c>
      <c r="F5" s="27">
        <v>0.6804</v>
      </c>
      <c r="G5" s="28">
        <f t="shared" si="0"/>
        <v>2415.2557319224</v>
      </c>
      <c r="H5" s="29">
        <v>1.47</v>
      </c>
      <c r="I5" s="39">
        <f t="shared" si="1"/>
        <v>3550.42592592593</v>
      </c>
      <c r="J5" s="40"/>
      <c r="K5" s="35"/>
      <c r="L5" s="35"/>
    </row>
    <row r="6" ht="20.95" customHeight="1" spans="1:12">
      <c r="A6" s="22">
        <v>3</v>
      </c>
      <c r="B6" s="24" t="s">
        <v>37</v>
      </c>
      <c r="C6" s="24" t="s">
        <v>35</v>
      </c>
      <c r="D6" s="25" t="s">
        <v>53</v>
      </c>
      <c r="E6" s="26">
        <v>1956.1</v>
      </c>
      <c r="F6" s="27">
        <v>0.6804</v>
      </c>
      <c r="G6" s="28">
        <f t="shared" si="0"/>
        <v>2874.9265138154</v>
      </c>
      <c r="H6" s="29">
        <v>1.47</v>
      </c>
      <c r="I6" s="39">
        <f t="shared" si="1"/>
        <v>4226.14197530864</v>
      </c>
      <c r="J6" s="40"/>
      <c r="K6" s="35"/>
      <c r="L6" s="35"/>
    </row>
    <row r="7" ht="20.95" customHeight="1" spans="1:12">
      <c r="A7" s="22">
        <v>4</v>
      </c>
      <c r="B7" s="24" t="s">
        <v>38</v>
      </c>
      <c r="C7" s="24" t="s">
        <v>35</v>
      </c>
      <c r="D7" s="25" t="s">
        <v>53</v>
      </c>
      <c r="E7" s="26">
        <v>1759</v>
      </c>
      <c r="F7" s="27">
        <v>0.6804</v>
      </c>
      <c r="G7" s="28">
        <f t="shared" si="0"/>
        <v>2585.24397413286</v>
      </c>
      <c r="H7" s="29">
        <v>1.47</v>
      </c>
      <c r="I7" s="39">
        <f t="shared" si="1"/>
        <v>3800.30864197531</v>
      </c>
      <c r="J7" s="40"/>
      <c r="K7" s="35"/>
      <c r="L7" s="35"/>
    </row>
    <row r="8" ht="20.95" customHeight="1" spans="1:12">
      <c r="A8" s="22">
        <v>5</v>
      </c>
      <c r="B8" s="24" t="s">
        <v>39</v>
      </c>
      <c r="C8" s="24" t="s">
        <v>35</v>
      </c>
      <c r="D8" s="25" t="s">
        <v>53</v>
      </c>
      <c r="E8" s="26">
        <v>30.05</v>
      </c>
      <c r="F8" s="27">
        <v>0.6804</v>
      </c>
      <c r="G8" s="28">
        <f t="shared" si="0"/>
        <v>44.1651969429747</v>
      </c>
      <c r="H8" s="29">
        <v>1.47</v>
      </c>
      <c r="I8" s="39">
        <f t="shared" si="1"/>
        <v>64.9228395061728</v>
      </c>
      <c r="J8" s="40"/>
      <c r="K8" s="35"/>
      <c r="L8" s="35"/>
    </row>
    <row r="9" ht="20.95" customHeight="1" spans="1:12">
      <c r="A9" s="22">
        <v>6</v>
      </c>
      <c r="B9" s="24" t="s">
        <v>40</v>
      </c>
      <c r="C9" s="24" t="s">
        <v>35</v>
      </c>
      <c r="D9" s="25" t="s">
        <v>53</v>
      </c>
      <c r="E9" s="26">
        <v>2007.15</v>
      </c>
      <c r="F9" s="27">
        <v>0.6804</v>
      </c>
      <c r="G9" s="28">
        <f t="shared" si="0"/>
        <v>2949.95590828924</v>
      </c>
      <c r="H9" s="29">
        <v>1.47</v>
      </c>
      <c r="I9" s="39">
        <f t="shared" si="1"/>
        <v>4336.43518518519</v>
      </c>
      <c r="J9" s="40"/>
      <c r="K9" s="35"/>
      <c r="L9" s="35"/>
    </row>
    <row r="10" ht="20.95" customHeight="1" spans="1:12">
      <c r="A10" s="22">
        <v>7</v>
      </c>
      <c r="B10" s="24" t="s">
        <v>41</v>
      </c>
      <c r="C10" s="24" t="s">
        <v>35</v>
      </c>
      <c r="D10" s="25" t="s">
        <v>53</v>
      </c>
      <c r="E10" s="26">
        <v>1446.82</v>
      </c>
      <c r="F10" s="27">
        <v>0.6804</v>
      </c>
      <c r="G10" s="28">
        <f t="shared" si="0"/>
        <v>2126.42563198119</v>
      </c>
      <c r="H10" s="29">
        <v>1.47</v>
      </c>
      <c r="I10" s="39">
        <f t="shared" si="1"/>
        <v>3125.84567901235</v>
      </c>
      <c r="J10" s="40"/>
      <c r="K10" s="35"/>
      <c r="L10" s="35"/>
    </row>
    <row r="11" ht="20.95" customHeight="1" spans="1:12">
      <c r="A11" s="22">
        <v>8</v>
      </c>
      <c r="B11" s="24" t="s">
        <v>42</v>
      </c>
      <c r="C11" s="24" t="s">
        <v>35</v>
      </c>
      <c r="D11" s="25" t="s">
        <v>53</v>
      </c>
      <c r="E11" s="26">
        <v>1723.43</v>
      </c>
      <c r="F11" s="27">
        <v>0.6804</v>
      </c>
      <c r="G11" s="28">
        <f t="shared" si="0"/>
        <v>2532.96590241035</v>
      </c>
      <c r="H11" s="29">
        <v>1.47</v>
      </c>
      <c r="I11" s="39">
        <f t="shared" si="1"/>
        <v>3723.45987654321</v>
      </c>
      <c r="J11" s="40"/>
      <c r="K11" s="35"/>
      <c r="L11" s="35"/>
    </row>
    <row r="12" ht="20.95" customHeight="1" spans="1:12">
      <c r="A12" s="22">
        <v>9</v>
      </c>
      <c r="B12" s="24" t="s">
        <v>43</v>
      </c>
      <c r="C12" s="24" t="s">
        <v>35</v>
      </c>
      <c r="D12" s="25" t="s">
        <v>53</v>
      </c>
      <c r="E12" s="26">
        <v>1415.94</v>
      </c>
      <c r="F12" s="27">
        <v>0.6804</v>
      </c>
      <c r="G12" s="28">
        <f t="shared" si="0"/>
        <v>2081.0405643739</v>
      </c>
      <c r="H12" s="29">
        <v>1.47</v>
      </c>
      <c r="I12" s="39">
        <f t="shared" si="1"/>
        <v>3059.12962962963</v>
      </c>
      <c r="J12" s="40"/>
      <c r="K12" s="35"/>
      <c r="L12" s="35"/>
    </row>
    <row r="13" ht="20.95" customHeight="1" spans="1:12">
      <c r="A13" s="22">
        <v>10</v>
      </c>
      <c r="B13" s="24" t="s">
        <v>44</v>
      </c>
      <c r="C13" s="24" t="s">
        <v>35</v>
      </c>
      <c r="D13" s="25" t="s">
        <v>53</v>
      </c>
      <c r="E13" s="26">
        <v>1989.86</v>
      </c>
      <c r="F13" s="27">
        <v>0.6804</v>
      </c>
      <c r="G13" s="28">
        <f t="shared" si="0"/>
        <v>2924.5443856555</v>
      </c>
      <c r="H13" s="29">
        <v>1.47</v>
      </c>
      <c r="I13" s="39">
        <f t="shared" si="1"/>
        <v>4299.08024691358</v>
      </c>
      <c r="J13" s="40"/>
      <c r="K13" s="35"/>
      <c r="L13" s="35"/>
    </row>
    <row r="14" ht="20.95" customHeight="1" spans="1:12">
      <c r="A14" s="22">
        <v>11</v>
      </c>
      <c r="B14" s="24" t="s">
        <v>45</v>
      </c>
      <c r="C14" s="24" t="s">
        <v>35</v>
      </c>
      <c r="D14" s="25" t="s">
        <v>53</v>
      </c>
      <c r="E14" s="26">
        <v>62.76</v>
      </c>
      <c r="F14" s="27">
        <v>0.6804</v>
      </c>
      <c r="G14" s="28">
        <f t="shared" si="0"/>
        <v>92.2398589065256</v>
      </c>
      <c r="H14" s="29">
        <v>1.47</v>
      </c>
      <c r="I14" s="39">
        <f t="shared" si="1"/>
        <v>135.592592592593</v>
      </c>
      <c r="J14" s="40"/>
      <c r="K14" s="35"/>
      <c r="L14" s="35"/>
    </row>
    <row r="15" ht="20.95" customHeight="1" spans="1:12">
      <c r="A15" s="22">
        <v>12</v>
      </c>
      <c r="B15" s="24" t="s">
        <v>46</v>
      </c>
      <c r="C15" s="24" t="s">
        <v>35</v>
      </c>
      <c r="D15" s="25" t="s">
        <v>53</v>
      </c>
      <c r="E15" s="26">
        <v>1767.8</v>
      </c>
      <c r="F15" s="27">
        <v>0.6804</v>
      </c>
      <c r="G15" s="28">
        <f t="shared" si="0"/>
        <v>2598.17754262199</v>
      </c>
      <c r="H15" s="29">
        <v>1.47</v>
      </c>
      <c r="I15" s="39">
        <f t="shared" si="1"/>
        <v>3819.32098765432</v>
      </c>
      <c r="J15" s="40"/>
      <c r="K15" s="35"/>
      <c r="L15" s="35"/>
    </row>
    <row r="16" ht="20.95" customHeight="1" spans="1:12">
      <c r="A16" s="22">
        <v>13</v>
      </c>
      <c r="B16" s="24" t="s">
        <v>47</v>
      </c>
      <c r="C16" s="24" t="s">
        <v>35</v>
      </c>
      <c r="D16" s="25" t="s">
        <v>53</v>
      </c>
      <c r="E16" s="30">
        <v>226.76</v>
      </c>
      <c r="F16" s="27">
        <v>0.6804</v>
      </c>
      <c r="G16" s="28">
        <f t="shared" si="0"/>
        <v>333.274544385655</v>
      </c>
      <c r="H16" s="29">
        <v>1.47</v>
      </c>
      <c r="I16" s="39">
        <f t="shared" si="1"/>
        <v>489.913580246914</v>
      </c>
      <c r="J16" s="40"/>
      <c r="K16" s="35"/>
      <c r="L16" s="35"/>
    </row>
    <row r="17" ht="20.95" customHeight="1" spans="1:12">
      <c r="A17" s="22">
        <v>14</v>
      </c>
      <c r="B17" s="24" t="s">
        <v>48</v>
      </c>
      <c r="C17" s="24" t="s">
        <v>35</v>
      </c>
      <c r="D17" s="25" t="s">
        <v>53</v>
      </c>
      <c r="E17" s="26">
        <v>1195.05</v>
      </c>
      <c r="F17" s="27">
        <v>0.6804</v>
      </c>
      <c r="G17" s="28">
        <f t="shared" si="0"/>
        <v>1756.39329805996</v>
      </c>
      <c r="H17" s="29">
        <v>1.47</v>
      </c>
      <c r="I17" s="39">
        <f t="shared" si="1"/>
        <v>2581.89814814815</v>
      </c>
      <c r="J17" s="40"/>
      <c r="K17" s="35"/>
      <c r="L17" s="35"/>
    </row>
    <row r="18" ht="20.95" customHeight="1" spans="1:12">
      <c r="A18" s="22">
        <v>15</v>
      </c>
      <c r="B18" s="24" t="s">
        <v>49</v>
      </c>
      <c r="C18" s="24" t="s">
        <v>35</v>
      </c>
      <c r="D18" s="25" t="s">
        <v>53</v>
      </c>
      <c r="E18" s="31">
        <v>1229.25</v>
      </c>
      <c r="F18" s="27">
        <v>0.6804</v>
      </c>
      <c r="G18" s="28">
        <f t="shared" si="0"/>
        <v>1806.65784832452</v>
      </c>
      <c r="H18" s="29">
        <v>1.47</v>
      </c>
      <c r="I18" s="39">
        <f t="shared" si="1"/>
        <v>2655.78703703704</v>
      </c>
      <c r="J18" s="40"/>
      <c r="K18" s="35"/>
      <c r="L18" s="35"/>
    </row>
    <row r="19" ht="20.95" customHeight="1" spans="1:12">
      <c r="A19" s="22">
        <v>16</v>
      </c>
      <c r="B19" s="24" t="s">
        <v>50</v>
      </c>
      <c r="C19" s="24" t="s">
        <v>35</v>
      </c>
      <c r="D19" s="25" t="s">
        <v>53</v>
      </c>
      <c r="E19" s="31">
        <v>1346.29</v>
      </c>
      <c r="F19" s="27">
        <v>0.6804</v>
      </c>
      <c r="G19" s="28">
        <f t="shared" si="0"/>
        <v>1978.67430922986</v>
      </c>
      <c r="H19" s="29">
        <v>1.47</v>
      </c>
      <c r="I19" s="39">
        <f t="shared" si="1"/>
        <v>2908.6512345679</v>
      </c>
      <c r="J19" s="40"/>
      <c r="K19" s="35"/>
      <c r="L19" s="35"/>
    </row>
    <row r="20" ht="20.95" customHeight="1" spans="1:12">
      <c r="A20" s="22">
        <v>17</v>
      </c>
      <c r="B20" s="24" t="s">
        <v>51</v>
      </c>
      <c r="C20" s="24" t="s">
        <v>35</v>
      </c>
      <c r="D20" s="25" t="s">
        <v>53</v>
      </c>
      <c r="E20" s="26">
        <v>1134.72</v>
      </c>
      <c r="F20" s="27">
        <v>0.6804</v>
      </c>
      <c r="G20" s="28">
        <f t="shared" si="0"/>
        <v>1667.72486772487</v>
      </c>
      <c r="H20" s="29">
        <v>1.47</v>
      </c>
      <c r="I20" s="39">
        <f t="shared" si="1"/>
        <v>2451.55555555556</v>
      </c>
      <c r="J20" s="40"/>
      <c r="K20" s="35"/>
      <c r="L20" s="35"/>
    </row>
    <row r="21" ht="20.95" customHeight="1" spans="1:12">
      <c r="A21" s="22" t="s">
        <v>32</v>
      </c>
      <c r="B21" s="22"/>
      <c r="C21" s="22"/>
      <c r="D21" s="32"/>
      <c r="E21" s="28">
        <f t="shared" ref="E21:I21" si="2">SUM(E4:E20)</f>
        <v>22872.33</v>
      </c>
      <c r="F21" s="33"/>
      <c r="G21" s="28">
        <f t="shared" si="2"/>
        <v>33616.0052910053</v>
      </c>
      <c r="H21" s="29"/>
      <c r="I21" s="41">
        <f t="shared" si="2"/>
        <v>49415.5277777778</v>
      </c>
      <c r="J21" s="40"/>
      <c r="K21" s="35"/>
      <c r="L21" s="35"/>
    </row>
    <row r="22" customHeight="1" spans="1:1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42"/>
      <c r="L22" s="35"/>
    </row>
    <row r="23" spans="1:1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ht="28.5" customHeight="1" spans="1:12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</row>
    <row r="25" spans="1:12">
      <c r="A25" s="35"/>
      <c r="B25" s="35"/>
      <c r="C25" s="35"/>
      <c r="D25" s="35"/>
      <c r="E25" s="35"/>
      <c r="F25" s="37"/>
      <c r="G25" s="35"/>
      <c r="H25" s="35"/>
      <c r="I25" s="35"/>
      <c r="J25" s="35"/>
      <c r="K25" s="35"/>
      <c r="L25" s="35"/>
    </row>
  </sheetData>
  <mergeCells count="4">
    <mergeCell ref="A1:J1"/>
    <mergeCell ref="E2:G2"/>
    <mergeCell ref="A24:J24"/>
    <mergeCell ref="A22:J23"/>
  </mergeCells>
  <printOptions horizontalCentered="1" verticalCentered="1"/>
  <pageMargins left="0.349305555555556" right="0.349305555555556" top="0.790277777777778" bottom="0.790277777777778" header="0.310416666666667" footer="0.310416666666667"/>
  <pageSetup paperSize="9" scale="90" orientation="landscape" horizontalDpi="60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13"/>
  <sheetViews>
    <sheetView tabSelected="1" workbookViewId="0">
      <selection activeCell="J21" sqref="J21"/>
    </sheetView>
  </sheetViews>
  <sheetFormatPr defaultColWidth="9" defaultRowHeight="14.25"/>
  <cols>
    <col min="1" max="1" width="5" style="1" customWidth="1"/>
    <col min="2" max="2" width="41.375" style="2" customWidth="1"/>
    <col min="3" max="3" width="6.75" style="1" customWidth="1"/>
    <col min="4" max="4" width="12.125" style="1" customWidth="1"/>
    <col min="5" max="5" width="12" style="1" customWidth="1"/>
    <col min="6" max="6" width="14.875" style="1" customWidth="1"/>
    <col min="7" max="7" width="12.125" style="3" customWidth="1"/>
    <col min="8" max="8" width="9.875" style="1" customWidth="1"/>
    <col min="9" max="9" width="12.25" style="3" customWidth="1"/>
    <col min="10" max="10" width="13.5" style="1" customWidth="1"/>
    <col min="11" max="12" width="9" style="1"/>
    <col min="13" max="13" width="21.625" style="1" customWidth="1"/>
    <col min="14" max="16384" width="9" style="1"/>
  </cols>
  <sheetData>
    <row r="1" ht="43" customHeight="1" spans="1:10">
      <c r="A1" s="4" t="s">
        <v>54</v>
      </c>
      <c r="B1" s="5"/>
      <c r="C1" s="4"/>
      <c r="D1" s="4"/>
      <c r="E1" s="4"/>
      <c r="F1" s="4"/>
      <c r="G1" s="6"/>
      <c r="H1" s="4"/>
      <c r="I1" s="6"/>
      <c r="J1" s="4"/>
    </row>
    <row r="2" ht="36" customHeight="1" spans="1:10">
      <c r="A2" s="2" t="s">
        <v>1</v>
      </c>
      <c r="C2" s="2"/>
      <c r="D2" s="2"/>
      <c r="E2" s="7" t="s">
        <v>55</v>
      </c>
      <c r="F2" s="7"/>
      <c r="G2" s="8"/>
      <c r="H2" s="2"/>
      <c r="I2" s="8"/>
      <c r="J2" s="16" t="s">
        <v>3</v>
      </c>
    </row>
    <row r="3" ht="47" customHeight="1" spans="1:10">
      <c r="A3" s="9" t="s">
        <v>4</v>
      </c>
      <c r="B3" s="9" t="s">
        <v>56</v>
      </c>
      <c r="C3" s="10" t="s">
        <v>57</v>
      </c>
      <c r="D3" s="9" t="s">
        <v>58</v>
      </c>
      <c r="E3" s="9" t="s">
        <v>59</v>
      </c>
      <c r="F3" s="10" t="s">
        <v>60</v>
      </c>
      <c r="G3" s="11" t="s">
        <v>61</v>
      </c>
      <c r="H3" s="9" t="s">
        <v>11</v>
      </c>
      <c r="I3" s="11" t="s">
        <v>12</v>
      </c>
      <c r="J3" s="9" t="s">
        <v>13</v>
      </c>
    </row>
    <row r="4" ht="23.5" customHeight="1" spans="1:10">
      <c r="A4" s="9">
        <v>1</v>
      </c>
      <c r="B4" s="12" t="s">
        <v>62</v>
      </c>
      <c r="C4" s="9">
        <v>32</v>
      </c>
      <c r="D4" s="13">
        <v>45444</v>
      </c>
      <c r="E4" s="9">
        <v>27442.54</v>
      </c>
      <c r="F4" s="9">
        <v>0.6804</v>
      </c>
      <c r="G4" s="11">
        <f t="shared" ref="G4:G6" si="0">E4/F4</f>
        <v>40332.9512051734</v>
      </c>
      <c r="H4" s="9">
        <v>1.47</v>
      </c>
      <c r="I4" s="11">
        <v>59289</v>
      </c>
      <c r="J4" s="17" t="s">
        <v>17</v>
      </c>
    </row>
    <row r="5" ht="23.5" customHeight="1" spans="1:10">
      <c r="A5" s="9">
        <v>2</v>
      </c>
      <c r="B5" s="12" t="s">
        <v>62</v>
      </c>
      <c r="C5" s="9">
        <v>32</v>
      </c>
      <c r="D5" s="13">
        <v>45474</v>
      </c>
      <c r="E5" s="9">
        <v>33809.35</v>
      </c>
      <c r="F5" s="9">
        <v>0.6804</v>
      </c>
      <c r="G5" s="11">
        <f t="shared" si="0"/>
        <v>49690.4027042916</v>
      </c>
      <c r="H5" s="9">
        <v>1.47</v>
      </c>
      <c r="I5" s="11">
        <v>73045</v>
      </c>
      <c r="J5" s="12"/>
    </row>
    <row r="6" ht="23.5" customHeight="1" spans="1:10">
      <c r="A6" s="9">
        <v>3</v>
      </c>
      <c r="B6" s="12" t="s">
        <v>62</v>
      </c>
      <c r="C6" s="9">
        <v>32</v>
      </c>
      <c r="D6" s="13">
        <v>45505</v>
      </c>
      <c r="E6" s="9">
        <v>37663.44</v>
      </c>
      <c r="F6" s="9">
        <v>0.6804</v>
      </c>
      <c r="G6" s="11">
        <f t="shared" si="0"/>
        <v>55354.8500881834</v>
      </c>
      <c r="H6" s="9">
        <v>1.47</v>
      </c>
      <c r="I6" s="11">
        <v>81372</v>
      </c>
      <c r="J6" s="12"/>
    </row>
    <row r="7" ht="23.5" customHeight="1" spans="1:13">
      <c r="A7" s="12"/>
      <c r="B7" s="12"/>
      <c r="C7" s="12"/>
      <c r="D7" s="12"/>
      <c r="E7" s="12"/>
      <c r="F7" s="12"/>
      <c r="G7" s="14"/>
      <c r="H7" s="12"/>
      <c r="I7" s="11"/>
      <c r="J7" s="12"/>
      <c r="M7" s="18"/>
    </row>
    <row r="8" ht="23.5" customHeight="1" spans="1:10">
      <c r="A8" s="12"/>
      <c r="B8" s="12"/>
      <c r="C8" s="12"/>
      <c r="D8" s="12"/>
      <c r="E8" s="12"/>
      <c r="F8" s="12"/>
      <c r="G8" s="14"/>
      <c r="H8" s="12"/>
      <c r="I8" s="11"/>
      <c r="J8" s="12"/>
    </row>
    <row r="9" ht="23.5" customHeight="1" spans="1:10">
      <c r="A9" s="12"/>
      <c r="B9" s="12"/>
      <c r="C9" s="12"/>
      <c r="D9" s="12"/>
      <c r="E9" s="12"/>
      <c r="F9" s="12"/>
      <c r="G9" s="14"/>
      <c r="H9" s="12"/>
      <c r="I9" s="11"/>
      <c r="J9" s="12"/>
    </row>
    <row r="10" ht="23.5" customHeight="1" spans="1:10">
      <c r="A10" s="12"/>
      <c r="B10" s="12"/>
      <c r="C10" s="12"/>
      <c r="D10" s="12"/>
      <c r="E10" s="12"/>
      <c r="F10" s="12"/>
      <c r="G10" s="14"/>
      <c r="H10" s="12"/>
      <c r="I10" s="11"/>
      <c r="J10" s="12"/>
    </row>
    <row r="11" ht="23.5" customHeight="1" spans="1:10">
      <c r="A11" s="9" t="s">
        <v>32</v>
      </c>
      <c r="B11" s="12"/>
      <c r="C11" s="12"/>
      <c r="D11" s="12"/>
      <c r="E11" s="9">
        <f>SUM(E4:E10)</f>
        <v>98915.33</v>
      </c>
      <c r="F11" s="9"/>
      <c r="G11" s="14">
        <f>SUM(G4:G10)</f>
        <v>145378.203997648</v>
      </c>
      <c r="H11" s="9"/>
      <c r="I11" s="11">
        <f>SUM(I4:I6)</f>
        <v>213706</v>
      </c>
      <c r="J11" s="12"/>
    </row>
    <row r="12" ht="20.5" customHeight="1"/>
    <row r="13" spans="1:10">
      <c r="A13" s="15" t="s">
        <v>63</v>
      </c>
      <c r="B13" s="15"/>
      <c r="C13" s="15"/>
      <c r="D13" s="15"/>
      <c r="E13" s="15"/>
      <c r="F13" s="15"/>
      <c r="G13" s="15"/>
      <c r="H13" s="15"/>
      <c r="I13" s="15"/>
      <c r="J13" s="15"/>
    </row>
  </sheetData>
  <mergeCells count="3">
    <mergeCell ref="A1:J1"/>
    <mergeCell ref="E2:F2"/>
    <mergeCell ref="A13:J13"/>
  </mergeCells>
  <pageMargins left="0.629166666666667" right="0.07777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2024年6月江口 </vt:lpstr>
      <vt:lpstr>2024年6月白马 </vt:lpstr>
      <vt:lpstr>2024年7月江口</vt:lpstr>
      <vt:lpstr>2024年7月白马 </vt:lpstr>
      <vt:lpstr>2024年8月江口 </vt:lpstr>
      <vt:lpstr>2024年8月白马 </vt:lpstr>
      <vt:lpstr>6-8月汇总表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WPS_1641985776</cp:lastModifiedBy>
  <dcterms:created xsi:type="dcterms:W3CDTF">2021-03-04T06:58:00Z</dcterms:created>
  <dcterms:modified xsi:type="dcterms:W3CDTF">2024-10-22T03:45:00Z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false</vt:bool>
  </property>
  <property fmtid="{D5CDD505-2E9C-101B-9397-08002B2CF9AE}" pid="4" name="ICV">
    <vt:lpwstr>01F66EB6554B46028FEFF7CFAAFAF73A_13</vt:lpwstr>
  </property>
</Properties>
</file>