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12月江口 " sheetId="25" r:id="rId1"/>
    <sheet name="2023年12月白马 " sheetId="26" r:id="rId2"/>
    <sheet name="2024年1月江口" sheetId="32" r:id="rId3"/>
    <sheet name="2024年1月白马" sheetId="33" r:id="rId4"/>
    <sheet name="2024年2月江口" sheetId="34" r:id="rId5"/>
    <sheet name="2024年2月白马" sheetId="35" r:id="rId6"/>
    <sheet name="12-2月汇总表 " sheetId="3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<sst xmlns="http://schemas.openxmlformats.org/spreadsheetml/2006/main" count="410" uniqueCount="65">
  <si>
    <t xml:space="preserve"> CNG加气情况统计明细表</t>
  </si>
  <si>
    <t>编制单位（盖章）：重庆市武隆区道路运输管理处</t>
  </si>
  <si>
    <t xml:space="preserve">    填报时间：2024年4月23日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</si>
  <si>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</si>
  <si>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</si>
  <si>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</si>
  <si>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</si>
  <si>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</si>
  <si>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</si>
  <si>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9"/>
        <color rgb="FF000000"/>
        <rFont val="宋体"/>
        <charset val="134"/>
      </rPr>
      <t>折算标准0.6804kg/m</t>
    </r>
    <r>
      <rPr>
        <vertAlign val="superscript"/>
        <sz val="9"/>
        <color rgb="FF000000"/>
        <rFont val="宋体"/>
        <charset val="134"/>
      </rPr>
      <t>3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</si>
  <si>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</si>
  <si>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</t>
  </si>
  <si>
    <t>补贴金额</t>
  </si>
  <si>
    <t>备注</t>
  </si>
  <si>
    <t>渝G21682</t>
  </si>
  <si>
    <t>客运中心至江口</t>
  </si>
  <si>
    <t>2023-12-01—2023-12-31</t>
  </si>
  <si>
    <t>政府专题会议纪要[2022]87号</t>
  </si>
  <si>
    <t>渝G22091</t>
  </si>
  <si>
    <t>渝G21810</t>
  </si>
  <si>
    <t>渝G21799</t>
  </si>
  <si>
    <t>渝G22020</t>
  </si>
  <si>
    <t>渝G22098</t>
  </si>
  <si>
    <t>渝G21676</t>
  </si>
  <si>
    <t>渝G21178</t>
  </si>
  <si>
    <t>渝G21522</t>
  </si>
  <si>
    <t>渝G20591</t>
  </si>
  <si>
    <t>渝G21256</t>
  </si>
  <si>
    <t>渝G22002</t>
  </si>
  <si>
    <t>渝G21681</t>
  </si>
  <si>
    <t>渝G20871</t>
  </si>
  <si>
    <t>渝G21868</t>
  </si>
  <si>
    <t>合计</t>
  </si>
  <si>
    <t>分管领导：高萍                                     科室负责人：王容                                    制表人：张家晖</t>
  </si>
  <si>
    <t>渝G18663</t>
  </si>
  <si>
    <t>客运中心至白马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</si>
  <si>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</si>
  <si>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</si>
  <si>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</si>
  <si>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</si>
  <si>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</si>
  <si>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</si>
  <si>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</si>
  <si>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</si>
  <si>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</si>
  <si>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渝G21772</t>
  </si>
  <si>
    <t>渝G21775</t>
  </si>
  <si>
    <t>渝G21985</t>
  </si>
  <si>
    <t>渝G20391</t>
  </si>
  <si>
    <t>渝G21727</t>
  </si>
  <si>
    <t>渝G21951</t>
  </si>
  <si>
    <t>渝G21695</t>
  </si>
  <si>
    <t>2024-01-01—2024-01-31</t>
  </si>
  <si>
    <t>2024-02-01—2024-02-28</t>
  </si>
  <si>
    <t>分管领导：吴国华                                      科室负责人：王容                                    制表人：张家晖</t>
  </si>
  <si>
    <t>武隆区公交车使用CNG加气情况统计汇总表</t>
  </si>
  <si>
    <t>填报时间：2024年4月23日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</si>
  <si>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</si>
  <si>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</si>
  <si>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</si>
  <si>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</si>
  <si>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</si>
  <si>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</si>
  <si>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</si>
  <si>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主要领导：吴国华                      分管领导：高萍                     科室负责人：王容                   制表人：张家晖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</si>
</sst>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00_-;\-* #,##0.0000_-;_-* &quot;-&quot;????_-;_-@_-"/>
    <numFmt numFmtId="178" formatCode="0.00_);\(0.00\)"/>
    <numFmt numFmtId="179" formatCode="0_);[Red]\(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color rgb="FF000000"/>
      <name val="宋体"/>
      <charset val="134"/>
    </font>
    <font>
      <vertAlign val="superscript"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tabSelected="1" workbookViewId="0">
      <selection activeCell="D18" sqref="D18"/>
    </sheetView>
  </sheetViews>
  <sheetFormatPr defaultColWidth="9" defaultRowHeight="14.25"/>
  <cols>
    <col min="1" max="1" width="6.625" style="19" customWidth="1"/>
    <col min="2" max="2" width="11.625" style="19" customWidth="1"/>
    <col min="3" max="3" width="17" style="19" customWidth="1"/>
    <col min="4" max="4" width="24.75" style="19" customWidth="1"/>
    <col min="5" max="5" width="11.625" style="19" customWidth="1"/>
    <col min="6" max="6" width="9.125" style="20" customWidth="1"/>
    <col min="7" max="7" width="11.75" style="19" customWidth="1"/>
    <col min="8" max="8" width="10.125" style="19" customWidth="1"/>
    <col min="9" max="9" width="11.125" style="19" customWidth="1"/>
    <col min="10" max="10" width="20.25" style="19" customWidth="1"/>
    <col min="11" max="16384" width="9" style="19"/>
  </cols>
  <sheetData>
    <row r="1" ht="23.2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33.75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1.1" customHeight="1" spans="1:12">
      <c r="A4" s="22">
        <v>1</v>
      </c>
      <c r="B4" s="24" t="s">
        <v>14</v>
      </c>
      <c r="C4" s="24" t="s">
        <v>15</v>
      </c>
      <c r="D4" s="25" t="s">
        <v>16</v>
      </c>
      <c r="E4" s="32">
        <v>28.19</v>
      </c>
      <c r="F4" s="31">
        <v>0.6804</v>
      </c>
      <c r="G4" s="28">
        <f t="shared" ref="G4:G18" si="0">E4/F4</f>
        <v>41.4315108759553</v>
      </c>
      <c r="H4" s="29">
        <v>1.47</v>
      </c>
      <c r="I4" s="39">
        <f t="shared" ref="I4:I18" si="1">G4*H4</f>
        <v>60.9043209876543</v>
      </c>
      <c r="J4" s="17" t="s">
        <v>17</v>
      </c>
      <c r="K4" s="35"/>
      <c r="L4" s="35"/>
    </row>
    <row r="5" ht="21.1" customHeight="1" spans="1:12">
      <c r="A5" s="22">
        <v>2</v>
      </c>
      <c r="B5" s="24" t="s">
        <v>18</v>
      </c>
      <c r="C5" s="24" t="s">
        <v>15</v>
      </c>
      <c r="D5" s="25" t="s">
        <v>16</v>
      </c>
      <c r="E5" s="26">
        <v>70.62</v>
      </c>
      <c r="F5" s="31">
        <v>0.6804</v>
      </c>
      <c r="G5" s="28">
        <f t="shared" si="0"/>
        <v>103.79188712522</v>
      </c>
      <c r="H5" s="29">
        <v>1.47</v>
      </c>
      <c r="I5" s="39">
        <f t="shared" si="1"/>
        <v>152.574074074074</v>
      </c>
      <c r="J5" s="40"/>
      <c r="K5" s="35"/>
      <c r="L5" s="35"/>
    </row>
    <row r="6" ht="21.1" customHeight="1" spans="1:12">
      <c r="A6" s="22">
        <v>3</v>
      </c>
      <c r="B6" s="24" t="s">
        <v>19</v>
      </c>
      <c r="C6" s="24" t="s">
        <v>15</v>
      </c>
      <c r="D6" s="25" t="s">
        <v>16</v>
      </c>
      <c r="E6" s="26">
        <v>802.46</v>
      </c>
      <c r="F6" s="31">
        <v>0.6804</v>
      </c>
      <c r="G6" s="28">
        <f t="shared" si="0"/>
        <v>1179.39447383892</v>
      </c>
      <c r="H6" s="29">
        <v>1.47</v>
      </c>
      <c r="I6" s="39">
        <f t="shared" si="1"/>
        <v>1733.70987654321</v>
      </c>
      <c r="J6" s="40"/>
      <c r="K6" s="35"/>
      <c r="L6" s="35"/>
    </row>
    <row r="7" ht="21.1" customHeight="1" spans="1:12">
      <c r="A7" s="22">
        <v>4</v>
      </c>
      <c r="B7" s="24" t="s">
        <v>20</v>
      </c>
      <c r="C7" s="24" t="s">
        <v>15</v>
      </c>
      <c r="D7" s="25" t="s">
        <v>16</v>
      </c>
      <c r="E7" s="26">
        <v>810.14</v>
      </c>
      <c r="F7" s="31">
        <v>0.6804</v>
      </c>
      <c r="G7" s="28">
        <f t="shared" si="0"/>
        <v>1190.68195179306</v>
      </c>
      <c r="H7" s="29">
        <v>1.47</v>
      </c>
      <c r="I7" s="39">
        <f t="shared" si="1"/>
        <v>1750.3024691358</v>
      </c>
      <c r="J7" s="40"/>
      <c r="K7" s="35"/>
      <c r="L7" s="35"/>
    </row>
    <row r="8" ht="21.1" customHeight="1" spans="1:12">
      <c r="A8" s="22">
        <v>5</v>
      </c>
      <c r="B8" s="24" t="s">
        <v>21</v>
      </c>
      <c r="C8" s="24" t="s">
        <v>15</v>
      </c>
      <c r="D8" s="25" t="s">
        <v>16</v>
      </c>
      <c r="E8" s="26">
        <v>849.13</v>
      </c>
      <c r="F8" s="31">
        <v>0.6804</v>
      </c>
      <c r="G8" s="28">
        <f t="shared" si="0"/>
        <v>1247.98647854203</v>
      </c>
      <c r="H8" s="29">
        <v>1.47</v>
      </c>
      <c r="I8" s="39">
        <f t="shared" si="1"/>
        <v>1834.54012345679</v>
      </c>
      <c r="J8" s="40"/>
      <c r="K8" s="35"/>
      <c r="L8" s="35"/>
    </row>
    <row r="9" ht="21.1" customHeight="1" spans="1:12">
      <c r="A9" s="22">
        <v>6</v>
      </c>
      <c r="B9" s="24" t="s">
        <v>22</v>
      </c>
      <c r="C9" s="24" t="s">
        <v>15</v>
      </c>
      <c r="D9" s="25" t="s">
        <v>16</v>
      </c>
      <c r="E9" s="26">
        <v>885.76</v>
      </c>
      <c r="F9" s="31">
        <v>0.6804</v>
      </c>
      <c r="G9" s="28">
        <f t="shared" si="0"/>
        <v>1301.82245737801</v>
      </c>
      <c r="H9" s="29">
        <v>1.47</v>
      </c>
      <c r="I9" s="39">
        <f t="shared" si="1"/>
        <v>1913.67901234568</v>
      </c>
      <c r="J9" s="40"/>
      <c r="K9" s="35"/>
      <c r="L9" s="35"/>
    </row>
    <row r="10" ht="21.1" customHeight="1" spans="1:12">
      <c r="A10" s="22">
        <v>7</v>
      </c>
      <c r="B10" s="24" t="s">
        <v>23</v>
      </c>
      <c r="C10" s="24" t="s">
        <v>15</v>
      </c>
      <c r="D10" s="25" t="s">
        <v>16</v>
      </c>
      <c r="E10" s="26">
        <v>900.83</v>
      </c>
      <c r="F10" s="31">
        <v>0.6804</v>
      </c>
      <c r="G10" s="28">
        <f t="shared" si="0"/>
        <v>1323.97119341564</v>
      </c>
      <c r="H10" s="29">
        <v>1.47</v>
      </c>
      <c r="I10" s="39">
        <f t="shared" si="1"/>
        <v>1946.23765432099</v>
      </c>
      <c r="J10" s="40"/>
      <c r="K10" s="35"/>
      <c r="L10" s="35"/>
    </row>
    <row r="11" ht="21.1" customHeight="1" spans="1:12">
      <c r="A11" s="22">
        <v>8</v>
      </c>
      <c r="B11" s="24" t="s">
        <v>24</v>
      </c>
      <c r="C11" s="24" t="s">
        <v>15</v>
      </c>
      <c r="D11" s="25" t="s">
        <v>16</v>
      </c>
      <c r="E11" s="26">
        <v>798.11</v>
      </c>
      <c r="F11" s="31">
        <v>0.6804</v>
      </c>
      <c r="G11" s="28">
        <f t="shared" si="0"/>
        <v>1173.00117577895</v>
      </c>
      <c r="H11" s="29">
        <v>1.47</v>
      </c>
      <c r="I11" s="39">
        <f t="shared" si="1"/>
        <v>1724.31172839506</v>
      </c>
      <c r="J11" s="40"/>
      <c r="K11" s="35"/>
      <c r="L11" s="35"/>
    </row>
    <row r="12" ht="21.1" customHeight="1" spans="1:12">
      <c r="A12" s="22">
        <v>9</v>
      </c>
      <c r="B12" s="24" t="s">
        <v>25</v>
      </c>
      <c r="C12" s="24" t="s">
        <v>15</v>
      </c>
      <c r="D12" s="25" t="s">
        <v>16</v>
      </c>
      <c r="E12" s="30">
        <v>770.78</v>
      </c>
      <c r="F12" s="31">
        <v>0.6804</v>
      </c>
      <c r="G12" s="28">
        <f t="shared" si="0"/>
        <v>1132.83362727807</v>
      </c>
      <c r="H12" s="29">
        <v>1.47</v>
      </c>
      <c r="I12" s="39">
        <f t="shared" si="1"/>
        <v>1665.26543209877</v>
      </c>
      <c r="J12" s="40"/>
      <c r="K12" s="35"/>
      <c r="L12" s="35"/>
    </row>
    <row r="13" ht="21.1" customHeight="1" spans="1:12">
      <c r="A13" s="22">
        <v>10</v>
      </c>
      <c r="B13" s="24" t="s">
        <v>26</v>
      </c>
      <c r="C13" s="24" t="s">
        <v>15</v>
      </c>
      <c r="D13" s="25" t="s">
        <v>16</v>
      </c>
      <c r="E13" s="30">
        <v>796.28</v>
      </c>
      <c r="F13" s="31">
        <v>0.6804</v>
      </c>
      <c r="G13" s="28">
        <f t="shared" si="0"/>
        <v>1170.31158142269</v>
      </c>
      <c r="H13" s="29">
        <v>1.47</v>
      </c>
      <c r="I13" s="39">
        <f t="shared" si="1"/>
        <v>1720.35802469136</v>
      </c>
      <c r="J13" s="40"/>
      <c r="K13" s="35"/>
      <c r="L13" s="35"/>
    </row>
    <row r="14" ht="21.1" customHeight="1" spans="1:12">
      <c r="A14" s="22">
        <v>11</v>
      </c>
      <c r="B14" s="24" t="s">
        <v>27</v>
      </c>
      <c r="C14" s="24" t="s">
        <v>15</v>
      </c>
      <c r="D14" s="25" t="s">
        <v>16</v>
      </c>
      <c r="E14" s="30">
        <v>797.25</v>
      </c>
      <c r="F14" s="31">
        <v>0.6804</v>
      </c>
      <c r="G14" s="28">
        <f t="shared" si="0"/>
        <v>1171.73721340388</v>
      </c>
      <c r="H14" s="29">
        <v>1.47</v>
      </c>
      <c r="I14" s="39">
        <f t="shared" si="1"/>
        <v>1722.4537037037</v>
      </c>
      <c r="J14" s="40"/>
      <c r="K14" s="35"/>
      <c r="L14" s="35"/>
    </row>
    <row r="15" ht="21.1" customHeight="1" spans="1:12">
      <c r="A15" s="22">
        <v>12</v>
      </c>
      <c r="B15" s="24" t="s">
        <v>28</v>
      </c>
      <c r="C15" s="24" t="s">
        <v>15</v>
      </c>
      <c r="D15" s="25" t="s">
        <v>16</v>
      </c>
      <c r="E15" s="30">
        <v>939.49</v>
      </c>
      <c r="F15" s="31">
        <v>0.6804</v>
      </c>
      <c r="G15" s="28">
        <f t="shared" si="0"/>
        <v>1380.79071134627</v>
      </c>
      <c r="H15" s="29">
        <v>1.47</v>
      </c>
      <c r="I15" s="39">
        <f t="shared" si="1"/>
        <v>2029.76234567901</v>
      </c>
      <c r="J15" s="40"/>
      <c r="K15" s="35"/>
      <c r="L15" s="35"/>
    </row>
    <row r="16" ht="21.1" customHeight="1" spans="1:12">
      <c r="A16" s="22">
        <v>13</v>
      </c>
      <c r="B16" s="24" t="s">
        <v>29</v>
      </c>
      <c r="C16" s="24" t="s">
        <v>15</v>
      </c>
      <c r="D16" s="25" t="s">
        <v>16</v>
      </c>
      <c r="E16" s="30">
        <v>814.09</v>
      </c>
      <c r="F16" s="31">
        <v>0.6804</v>
      </c>
      <c r="G16" s="28">
        <f t="shared" si="0"/>
        <v>1196.48736037625</v>
      </c>
      <c r="H16" s="29">
        <v>1.47</v>
      </c>
      <c r="I16" s="39">
        <f t="shared" si="1"/>
        <v>1758.83641975309</v>
      </c>
      <c r="J16" s="40"/>
      <c r="K16" s="35"/>
      <c r="L16" s="35"/>
    </row>
    <row r="17" ht="21.1" customHeight="1" spans="1:12">
      <c r="A17" s="22">
        <v>14</v>
      </c>
      <c r="B17" s="24" t="s">
        <v>30</v>
      </c>
      <c r="C17" s="24" t="s">
        <v>15</v>
      </c>
      <c r="D17" s="25" t="s">
        <v>16</v>
      </c>
      <c r="E17" s="30">
        <v>827.92</v>
      </c>
      <c r="F17" s="31">
        <v>0.6804</v>
      </c>
      <c r="G17" s="28">
        <f t="shared" si="0"/>
        <v>1216.81363903586</v>
      </c>
      <c r="H17" s="29">
        <v>1.47</v>
      </c>
      <c r="I17" s="39">
        <f t="shared" si="1"/>
        <v>1788.71604938272</v>
      </c>
      <c r="J17" s="40"/>
      <c r="K17" s="35"/>
      <c r="L17" s="35"/>
    </row>
    <row r="18" ht="21.1" customHeight="1" spans="1:12">
      <c r="A18" s="22">
        <v>15</v>
      </c>
      <c r="B18" s="24" t="s">
        <v>31</v>
      </c>
      <c r="C18" s="24" t="s">
        <v>15</v>
      </c>
      <c r="D18" s="25" t="s">
        <v>16</v>
      </c>
      <c r="E18" s="26">
        <v>952.45</v>
      </c>
      <c r="F18" s="31">
        <v>0.6804</v>
      </c>
      <c r="G18" s="28">
        <f t="shared" si="0"/>
        <v>1399.83833039389</v>
      </c>
      <c r="H18" s="29">
        <v>1.47</v>
      </c>
      <c r="I18" s="39">
        <f t="shared" si="1"/>
        <v>2057.76234567901</v>
      </c>
      <c r="J18" s="40"/>
      <c r="K18" s="35"/>
      <c r="L18" s="35"/>
    </row>
    <row r="19" ht="21.1" customHeight="1" spans="1:12">
      <c r="A19" s="22" t="s">
        <v>32</v>
      </c>
      <c r="B19" s="22"/>
      <c r="C19" s="22"/>
      <c r="D19" s="33"/>
      <c r="E19" s="28">
        <f t="shared" ref="E19:I19" si="2">SUM(E4:E18)</f>
        <v>11043.5</v>
      </c>
      <c r="F19" s="31"/>
      <c r="G19" s="28">
        <f t="shared" si="2"/>
        <v>16230.8935920047</v>
      </c>
      <c r="H19" s="29"/>
      <c r="I19" s="39">
        <f t="shared" si="2"/>
        <v>23859.4135802469</v>
      </c>
      <c r="J19" s="40"/>
      <c r="K19" s="35"/>
      <c r="L19" s="35"/>
    </row>
    <row r="20" customHeight="1" spans="1:1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42"/>
      <c r="L20" s="35"/>
    </row>
    <row r="21" ht="11.25" customHeight="1" spans="1:1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ht="28.5" customHeight="1" spans="1:12">
      <c r="A22" s="36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</row>
    <row r="23" spans="1:12">
      <c r="A23" s="35"/>
      <c r="B23" s="35"/>
      <c r="C23" s="35"/>
      <c r="D23" s="35"/>
      <c r="E23" s="35"/>
      <c r="F23" s="37"/>
      <c r="G23" s="35"/>
      <c r="H23" s="35"/>
      <c r="I23" s="35"/>
      <c r="J23" s="35"/>
      <c r="K23" s="35"/>
      <c r="L23" s="3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topLeftCell="A2" workbookViewId="0">
      <selection activeCell="D20" sqref="D20"/>
    </sheetView>
  </sheetViews>
  <sheetFormatPr defaultColWidth="9" defaultRowHeight="14.25"/>
  <cols>
    <col min="1" max="1" width="6" style="19" customWidth="1"/>
    <col min="2" max="2" width="11.375" style="19" customWidth="1"/>
    <col min="3" max="3" width="16.75" style="19" customWidth="1"/>
    <col min="4" max="4" width="25.125" style="19" customWidth="1"/>
    <col min="5" max="5" width="10.25" style="19" customWidth="1"/>
    <col min="6" max="6" width="9.375" style="20" customWidth="1"/>
    <col min="7" max="7" width="12.875" style="19" customWidth="1"/>
    <col min="8" max="8" width="9" style="19"/>
    <col min="9" max="9" width="10.5" style="19"/>
    <col min="10" max="10" width="20.25" style="19" customWidth="1"/>
    <col min="11" max="16383" width="9" style="19"/>
  </cols>
  <sheetData>
    <row r="1" ht="25.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36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0.95" customHeight="1" spans="1:12">
      <c r="A4" s="22">
        <v>1</v>
      </c>
      <c r="B4" s="24" t="s">
        <v>34</v>
      </c>
      <c r="C4" s="24" t="s">
        <v>35</v>
      </c>
      <c r="D4" s="25" t="s">
        <v>16</v>
      </c>
      <c r="E4" s="26">
        <v>1356.62</v>
      </c>
      <c r="F4" s="27">
        <v>0.6804</v>
      </c>
      <c r="G4" s="28">
        <f t="shared" ref="G4:G20" si="0">E4/F4</f>
        <v>1993.85655496767</v>
      </c>
      <c r="H4" s="29">
        <v>1.47</v>
      </c>
      <c r="I4" s="39">
        <f t="shared" ref="I4:I20" si="1">G4*H4</f>
        <v>2930.96913580247</v>
      </c>
      <c r="J4" s="17" t="s">
        <v>17</v>
      </c>
      <c r="K4" s="35"/>
      <c r="L4" s="35"/>
    </row>
    <row r="5" ht="20.95" customHeight="1" spans="1:12">
      <c r="A5" s="22">
        <v>2</v>
      </c>
      <c r="B5" s="24" t="s">
        <v>36</v>
      </c>
      <c r="C5" s="24" t="s">
        <v>35</v>
      </c>
      <c r="D5" s="25" t="s">
        <v>16</v>
      </c>
      <c r="E5" s="26">
        <v>1473.33</v>
      </c>
      <c r="F5" s="27">
        <v>0.6804</v>
      </c>
      <c r="G5" s="28">
        <f t="shared" si="0"/>
        <v>2165.38800705467</v>
      </c>
      <c r="H5" s="29">
        <v>1.47</v>
      </c>
      <c r="I5" s="39">
        <f t="shared" si="1"/>
        <v>3183.12037037037</v>
      </c>
      <c r="J5" s="40"/>
      <c r="K5" s="35"/>
      <c r="L5" s="35"/>
    </row>
    <row r="6" ht="20.95" customHeight="1" spans="1:12">
      <c r="A6" s="22">
        <v>3</v>
      </c>
      <c r="B6" s="24" t="s">
        <v>37</v>
      </c>
      <c r="C6" s="24" t="s">
        <v>35</v>
      </c>
      <c r="D6" s="25" t="s">
        <v>16</v>
      </c>
      <c r="E6" s="26">
        <v>1371.74</v>
      </c>
      <c r="F6" s="27">
        <v>0.6804</v>
      </c>
      <c r="G6" s="28">
        <f t="shared" si="0"/>
        <v>2016.07877718989</v>
      </c>
      <c r="H6" s="29">
        <v>1.47</v>
      </c>
      <c r="I6" s="39">
        <f t="shared" si="1"/>
        <v>2963.63580246914</v>
      </c>
      <c r="J6" s="40"/>
      <c r="K6" s="35"/>
      <c r="L6" s="35"/>
    </row>
    <row r="7" ht="20.95" customHeight="1" spans="1:12">
      <c r="A7" s="22">
        <v>4</v>
      </c>
      <c r="B7" s="24" t="s">
        <v>38</v>
      </c>
      <c r="C7" s="24" t="s">
        <v>35</v>
      </c>
      <c r="D7" s="25" t="s">
        <v>16</v>
      </c>
      <c r="E7" s="26">
        <v>1281.24</v>
      </c>
      <c r="F7" s="27">
        <v>0.6804</v>
      </c>
      <c r="G7" s="28">
        <f t="shared" si="0"/>
        <v>1883.06878306878</v>
      </c>
      <c r="H7" s="29">
        <v>1.47</v>
      </c>
      <c r="I7" s="39">
        <f t="shared" si="1"/>
        <v>2768.11111111111</v>
      </c>
      <c r="J7" s="40"/>
      <c r="K7" s="35"/>
      <c r="L7" s="35"/>
    </row>
    <row r="8" ht="20.95" customHeight="1" spans="1:12">
      <c r="A8" s="22">
        <v>5</v>
      </c>
      <c r="B8" s="24" t="s">
        <v>39</v>
      </c>
      <c r="C8" s="24" t="s">
        <v>35</v>
      </c>
      <c r="D8" s="25" t="s">
        <v>16</v>
      </c>
      <c r="E8" s="26">
        <v>1198.47</v>
      </c>
      <c r="F8" s="27">
        <v>0.6804</v>
      </c>
      <c r="G8" s="28">
        <f t="shared" si="0"/>
        <v>1761.41975308642</v>
      </c>
      <c r="H8" s="29">
        <v>1.47</v>
      </c>
      <c r="I8" s="39">
        <f t="shared" si="1"/>
        <v>2589.28703703704</v>
      </c>
      <c r="J8" s="40"/>
      <c r="K8" s="35"/>
      <c r="L8" s="35"/>
    </row>
    <row r="9" ht="20.95" customHeight="1" spans="1:12">
      <c r="A9" s="22">
        <v>6</v>
      </c>
      <c r="B9" s="24" t="s">
        <v>40</v>
      </c>
      <c r="C9" s="24" t="s">
        <v>35</v>
      </c>
      <c r="D9" s="25" t="s">
        <v>16</v>
      </c>
      <c r="E9" s="26">
        <v>1323.49</v>
      </c>
      <c r="F9" s="27">
        <v>0.6804</v>
      </c>
      <c r="G9" s="28">
        <f t="shared" si="0"/>
        <v>1945.1646090535</v>
      </c>
      <c r="H9" s="29">
        <v>1.47</v>
      </c>
      <c r="I9" s="39">
        <f t="shared" si="1"/>
        <v>2859.39197530864</v>
      </c>
      <c r="J9" s="40"/>
      <c r="K9" s="35"/>
      <c r="L9" s="35"/>
    </row>
    <row r="10" ht="20.95" customHeight="1" spans="1:12">
      <c r="A10" s="22">
        <v>7</v>
      </c>
      <c r="B10" s="24" t="s">
        <v>41</v>
      </c>
      <c r="C10" s="24" t="s">
        <v>35</v>
      </c>
      <c r="D10" s="25" t="s">
        <v>16</v>
      </c>
      <c r="E10" s="26">
        <v>1379.71</v>
      </c>
      <c r="F10" s="27">
        <v>0.6804</v>
      </c>
      <c r="G10" s="28">
        <f t="shared" si="0"/>
        <v>2027.7924750147</v>
      </c>
      <c r="H10" s="29">
        <v>1.47</v>
      </c>
      <c r="I10" s="39">
        <f t="shared" si="1"/>
        <v>2980.8549382716</v>
      </c>
      <c r="J10" s="40"/>
      <c r="K10" s="35"/>
      <c r="L10" s="35"/>
    </row>
    <row r="11" ht="20.95" customHeight="1" spans="1:12">
      <c r="A11" s="22">
        <v>8</v>
      </c>
      <c r="B11" s="24" t="s">
        <v>42</v>
      </c>
      <c r="C11" s="24" t="s">
        <v>35</v>
      </c>
      <c r="D11" s="25" t="s">
        <v>16</v>
      </c>
      <c r="E11" s="26">
        <v>1600.06</v>
      </c>
      <c r="F11" s="27">
        <v>0.6804</v>
      </c>
      <c r="G11" s="28">
        <f t="shared" si="0"/>
        <v>2351.64609053498</v>
      </c>
      <c r="H11" s="29">
        <v>1.47</v>
      </c>
      <c r="I11" s="39">
        <f t="shared" si="1"/>
        <v>3456.91975308642</v>
      </c>
      <c r="J11" s="40"/>
      <c r="K11" s="35"/>
      <c r="L11" s="35"/>
    </row>
    <row r="12" ht="20.95" customHeight="1" spans="1:12">
      <c r="A12" s="22">
        <v>9</v>
      </c>
      <c r="B12" s="24" t="s">
        <v>43</v>
      </c>
      <c r="C12" s="24" t="s">
        <v>35</v>
      </c>
      <c r="D12" s="25" t="s">
        <v>16</v>
      </c>
      <c r="E12" s="26">
        <v>1317.32</v>
      </c>
      <c r="F12" s="27">
        <v>0.6804</v>
      </c>
      <c r="G12" s="28">
        <f t="shared" si="0"/>
        <v>1936.09641387419</v>
      </c>
      <c r="H12" s="29">
        <v>1.47</v>
      </c>
      <c r="I12" s="39">
        <f t="shared" si="1"/>
        <v>2846.06172839506</v>
      </c>
      <c r="J12" s="40"/>
      <c r="K12" s="35"/>
      <c r="L12" s="35"/>
    </row>
    <row r="13" ht="20.95" customHeight="1" spans="1:12">
      <c r="A13" s="22">
        <v>10</v>
      </c>
      <c r="B13" s="24" t="s">
        <v>44</v>
      </c>
      <c r="C13" s="24" t="s">
        <v>35</v>
      </c>
      <c r="D13" s="25" t="s">
        <v>16</v>
      </c>
      <c r="E13" s="26">
        <v>1398.43</v>
      </c>
      <c r="F13" s="27">
        <v>0.6804</v>
      </c>
      <c r="G13" s="28">
        <f t="shared" si="0"/>
        <v>2055.30570252792</v>
      </c>
      <c r="H13" s="29">
        <v>1.47</v>
      </c>
      <c r="I13" s="39">
        <f t="shared" si="1"/>
        <v>3021.29938271605</v>
      </c>
      <c r="J13" s="40"/>
      <c r="K13" s="35"/>
      <c r="L13" s="35"/>
    </row>
    <row r="14" ht="20.95" customHeight="1" spans="1:12">
      <c r="A14" s="22">
        <v>11</v>
      </c>
      <c r="B14" s="24" t="s">
        <v>45</v>
      </c>
      <c r="C14" s="24" t="s">
        <v>35</v>
      </c>
      <c r="D14" s="25" t="s">
        <v>16</v>
      </c>
      <c r="E14" s="26">
        <v>10</v>
      </c>
      <c r="F14" s="27">
        <v>0.6804</v>
      </c>
      <c r="G14" s="28">
        <f t="shared" si="0"/>
        <v>14.6972369194591</v>
      </c>
      <c r="H14" s="29">
        <v>1.47</v>
      </c>
      <c r="I14" s="39">
        <f t="shared" si="1"/>
        <v>21.6049382716049</v>
      </c>
      <c r="J14" s="40"/>
      <c r="K14" s="35"/>
      <c r="L14" s="35"/>
    </row>
    <row r="15" ht="20.95" customHeight="1" spans="1:12">
      <c r="A15" s="22">
        <v>12</v>
      </c>
      <c r="B15" s="24" t="s">
        <v>46</v>
      </c>
      <c r="C15" s="24" t="s">
        <v>35</v>
      </c>
      <c r="D15" s="25" t="s">
        <v>16</v>
      </c>
      <c r="E15" s="26">
        <v>1343.04</v>
      </c>
      <c r="F15" s="27">
        <v>0.6804</v>
      </c>
      <c r="G15" s="28">
        <f t="shared" si="0"/>
        <v>1973.89770723104</v>
      </c>
      <c r="H15" s="29">
        <v>1.47</v>
      </c>
      <c r="I15" s="39">
        <f t="shared" si="1"/>
        <v>2901.62962962963</v>
      </c>
      <c r="J15" s="40"/>
      <c r="K15" s="35"/>
      <c r="L15" s="35"/>
    </row>
    <row r="16" ht="20.95" customHeight="1" spans="1:12">
      <c r="A16" s="22">
        <v>13</v>
      </c>
      <c r="B16" s="24" t="s">
        <v>47</v>
      </c>
      <c r="C16" s="24" t="s">
        <v>35</v>
      </c>
      <c r="D16" s="25" t="s">
        <v>16</v>
      </c>
      <c r="E16" s="30">
        <v>1133.47</v>
      </c>
      <c r="F16" s="31">
        <v>0.6804</v>
      </c>
      <c r="G16" s="28">
        <f t="shared" si="0"/>
        <v>1665.88771310994</v>
      </c>
      <c r="H16" s="29">
        <v>1.47</v>
      </c>
      <c r="I16" s="39">
        <f t="shared" si="1"/>
        <v>2448.8549382716</v>
      </c>
      <c r="J16" s="40"/>
      <c r="K16" s="35"/>
      <c r="L16" s="35"/>
    </row>
    <row r="17" ht="20.95" customHeight="1" spans="1:12">
      <c r="A17" s="22">
        <v>14</v>
      </c>
      <c r="B17" s="24" t="s">
        <v>48</v>
      </c>
      <c r="C17" s="24" t="s">
        <v>35</v>
      </c>
      <c r="D17" s="25" t="s">
        <v>16</v>
      </c>
      <c r="E17" s="26">
        <v>31.17</v>
      </c>
      <c r="F17" s="31">
        <v>0.6804</v>
      </c>
      <c r="G17" s="28">
        <f t="shared" si="0"/>
        <v>45.8112874779541</v>
      </c>
      <c r="H17" s="29">
        <v>1.47</v>
      </c>
      <c r="I17" s="39">
        <f t="shared" si="1"/>
        <v>67.3425925925926</v>
      </c>
      <c r="J17" s="40"/>
      <c r="K17" s="35"/>
      <c r="L17" s="35"/>
    </row>
    <row r="18" ht="20.95" customHeight="1" spans="1:12">
      <c r="A18" s="22">
        <v>15</v>
      </c>
      <c r="B18" s="24" t="s">
        <v>49</v>
      </c>
      <c r="C18" s="24" t="s">
        <v>35</v>
      </c>
      <c r="D18" s="25" t="s">
        <v>16</v>
      </c>
      <c r="E18" s="32">
        <v>32.46</v>
      </c>
      <c r="F18" s="31">
        <v>0.6804</v>
      </c>
      <c r="G18" s="28">
        <f t="shared" si="0"/>
        <v>47.7072310405644</v>
      </c>
      <c r="H18" s="29">
        <v>1.47</v>
      </c>
      <c r="I18" s="39">
        <f t="shared" si="1"/>
        <v>70.1296296296296</v>
      </c>
      <c r="J18" s="40"/>
      <c r="K18" s="35"/>
      <c r="L18" s="35"/>
    </row>
    <row r="19" ht="20.95" customHeight="1" spans="1:12">
      <c r="A19" s="22">
        <v>16</v>
      </c>
      <c r="B19" s="24" t="s">
        <v>50</v>
      </c>
      <c r="C19" s="24" t="s">
        <v>35</v>
      </c>
      <c r="D19" s="25" t="s">
        <v>16</v>
      </c>
      <c r="E19" s="32">
        <v>30</v>
      </c>
      <c r="F19" s="31">
        <v>0.6804</v>
      </c>
      <c r="G19" s="28">
        <f t="shared" si="0"/>
        <v>44.0917107583774</v>
      </c>
      <c r="H19" s="29">
        <v>1.47</v>
      </c>
      <c r="I19" s="39">
        <f t="shared" si="1"/>
        <v>64.8148148148148</v>
      </c>
      <c r="J19" s="40"/>
      <c r="K19" s="35"/>
      <c r="L19" s="35"/>
    </row>
    <row r="20" ht="20.95" customHeight="1" spans="1:12">
      <c r="A20" s="22">
        <v>17</v>
      </c>
      <c r="B20" s="24" t="s">
        <v>51</v>
      </c>
      <c r="C20" s="24" t="s">
        <v>35</v>
      </c>
      <c r="D20" s="25" t="s">
        <v>16</v>
      </c>
      <c r="E20" s="26">
        <v>1085.1</v>
      </c>
      <c r="F20" s="31">
        <v>0.6804</v>
      </c>
      <c r="G20" s="28">
        <f t="shared" si="0"/>
        <v>1594.79717813051</v>
      </c>
      <c r="H20" s="29">
        <v>1.47</v>
      </c>
      <c r="I20" s="39">
        <f t="shared" si="1"/>
        <v>2344.35185185185</v>
      </c>
      <c r="J20" s="40"/>
      <c r="K20" s="35"/>
      <c r="L20" s="35"/>
    </row>
    <row r="21" ht="20.95" customHeight="1" spans="1:12">
      <c r="A21" s="22" t="s">
        <v>32</v>
      </c>
      <c r="B21" s="22"/>
      <c r="C21" s="22"/>
      <c r="D21" s="33"/>
      <c r="E21" s="28">
        <f t="shared" ref="E21:I21" si="2">SUM(E4:E20)</f>
        <v>17365.65</v>
      </c>
      <c r="F21" s="27"/>
      <c r="G21" s="28">
        <f t="shared" si="2"/>
        <v>25522.7072310406</v>
      </c>
      <c r="H21" s="29"/>
      <c r="I21" s="41">
        <f t="shared" si="2"/>
        <v>37518.3796296296</v>
      </c>
      <c r="J21" s="40"/>
      <c r="K21" s="35"/>
      <c r="L21" s="35"/>
    </row>
    <row r="22" customHeight="1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42"/>
      <c r="L22" s="35"/>
    </row>
    <row r="23" spans="1:1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ht="28.5" customHeight="1" spans="1:12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</row>
    <row r="25" spans="1:12">
      <c r="A25" s="35"/>
      <c r="B25" s="35"/>
      <c r="C25" s="35"/>
      <c r="D25" s="35"/>
      <c r="E25" s="35"/>
      <c r="F25" s="37"/>
      <c r="G25" s="35"/>
      <c r="H25" s="35"/>
      <c r="I25" s="35"/>
      <c r="J25" s="35"/>
      <c r="K25" s="35"/>
      <c r="L25" s="3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D18" sqref="D18"/>
    </sheetView>
  </sheetViews>
  <sheetFormatPr defaultColWidth="9" defaultRowHeight="14.25"/>
  <cols>
    <col min="1" max="1" width="6.625" style="19" customWidth="1"/>
    <col min="2" max="2" width="11.625" style="19" customWidth="1"/>
    <col min="3" max="3" width="17" style="19" customWidth="1"/>
    <col min="4" max="4" width="24.75" style="19" customWidth="1"/>
    <col min="5" max="5" width="11.625" style="19" customWidth="1"/>
    <col min="6" max="6" width="9.125" style="20" customWidth="1"/>
    <col min="7" max="7" width="11.75" style="19" customWidth="1"/>
    <col min="8" max="8" width="10.125" style="19" customWidth="1"/>
    <col min="9" max="9" width="11.125" style="19" customWidth="1"/>
    <col min="10" max="10" width="20.25" style="19" customWidth="1"/>
    <col min="11" max="16384" width="9" style="19"/>
  </cols>
  <sheetData>
    <row r="1" ht="23.2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33.75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1.1" customHeight="1" spans="1:12">
      <c r="A4" s="22">
        <v>1</v>
      </c>
      <c r="B4" s="24" t="s">
        <v>14</v>
      </c>
      <c r="C4" s="24" t="s">
        <v>15</v>
      </c>
      <c r="D4" s="25" t="s">
        <v>52</v>
      </c>
      <c r="E4" s="32">
        <v>47.21</v>
      </c>
      <c r="F4" s="31">
        <v>0.6804</v>
      </c>
      <c r="G4" s="28">
        <f t="shared" ref="G4:G18" si="0">E4/F4</f>
        <v>69.3856554967666</v>
      </c>
      <c r="H4" s="29">
        <v>1.47</v>
      </c>
      <c r="I4" s="39">
        <f t="shared" ref="I4:I18" si="1">G4*H4</f>
        <v>101.996913580247</v>
      </c>
      <c r="J4" s="17" t="s">
        <v>17</v>
      </c>
      <c r="K4" s="35"/>
      <c r="L4" s="35"/>
    </row>
    <row r="5" ht="21.1" customHeight="1" spans="1:12">
      <c r="A5" s="22">
        <v>2</v>
      </c>
      <c r="B5" s="24" t="s">
        <v>18</v>
      </c>
      <c r="C5" s="24" t="s">
        <v>15</v>
      </c>
      <c r="D5" s="25" t="s">
        <v>52</v>
      </c>
      <c r="E5" s="26">
        <v>815.11</v>
      </c>
      <c r="F5" s="31">
        <v>0.6804</v>
      </c>
      <c r="G5" s="28">
        <f t="shared" si="0"/>
        <v>1197.98647854203</v>
      </c>
      <c r="H5" s="29">
        <v>1.47</v>
      </c>
      <c r="I5" s="39">
        <f t="shared" si="1"/>
        <v>1761.04012345679</v>
      </c>
      <c r="J5" s="40"/>
      <c r="K5" s="35"/>
      <c r="L5" s="35"/>
    </row>
    <row r="6" ht="21.1" customHeight="1" spans="1:12">
      <c r="A6" s="22">
        <v>3</v>
      </c>
      <c r="B6" s="24" t="s">
        <v>19</v>
      </c>
      <c r="C6" s="24" t="s">
        <v>15</v>
      </c>
      <c r="D6" s="25" t="s">
        <v>52</v>
      </c>
      <c r="E6" s="26">
        <v>821.89</v>
      </c>
      <c r="F6" s="31">
        <v>0.6804</v>
      </c>
      <c r="G6" s="28">
        <f t="shared" si="0"/>
        <v>1207.95120517343</v>
      </c>
      <c r="H6" s="29">
        <v>1.47</v>
      </c>
      <c r="I6" s="39">
        <f t="shared" si="1"/>
        <v>1775.68827160494</v>
      </c>
      <c r="J6" s="40"/>
      <c r="K6" s="35"/>
      <c r="L6" s="35"/>
    </row>
    <row r="7" ht="21.1" customHeight="1" spans="1:12">
      <c r="A7" s="22">
        <v>4</v>
      </c>
      <c r="B7" s="24" t="s">
        <v>20</v>
      </c>
      <c r="C7" s="24" t="s">
        <v>15</v>
      </c>
      <c r="D7" s="25" t="s">
        <v>52</v>
      </c>
      <c r="E7" s="26">
        <v>875</v>
      </c>
      <c r="F7" s="31">
        <v>0.6804</v>
      </c>
      <c r="G7" s="28">
        <f t="shared" si="0"/>
        <v>1286.00823045267</v>
      </c>
      <c r="H7" s="29">
        <v>1.47</v>
      </c>
      <c r="I7" s="39">
        <f t="shared" si="1"/>
        <v>1890.43209876543</v>
      </c>
      <c r="J7" s="40"/>
      <c r="K7" s="35"/>
      <c r="L7" s="35"/>
    </row>
    <row r="8" ht="21.1" customHeight="1" spans="1:12">
      <c r="A8" s="22">
        <v>5</v>
      </c>
      <c r="B8" s="24" t="s">
        <v>21</v>
      </c>
      <c r="C8" s="24" t="s">
        <v>15</v>
      </c>
      <c r="D8" s="25" t="s">
        <v>52</v>
      </c>
      <c r="E8" s="26">
        <v>886.33</v>
      </c>
      <c r="F8" s="31">
        <v>0.6804</v>
      </c>
      <c r="G8" s="28">
        <f t="shared" si="0"/>
        <v>1302.66019988242</v>
      </c>
      <c r="H8" s="29">
        <v>1.47</v>
      </c>
      <c r="I8" s="39">
        <f t="shared" si="1"/>
        <v>1914.91049382716</v>
      </c>
      <c r="J8" s="40"/>
      <c r="K8" s="35"/>
      <c r="L8" s="35"/>
    </row>
    <row r="9" ht="21.1" customHeight="1" spans="1:12">
      <c r="A9" s="22">
        <v>6</v>
      </c>
      <c r="B9" s="24" t="s">
        <v>22</v>
      </c>
      <c r="C9" s="24" t="s">
        <v>15</v>
      </c>
      <c r="D9" s="25" t="s">
        <v>52</v>
      </c>
      <c r="E9" s="26">
        <v>159.25</v>
      </c>
      <c r="F9" s="31">
        <v>0.6804</v>
      </c>
      <c r="G9" s="28">
        <f t="shared" si="0"/>
        <v>234.053497942387</v>
      </c>
      <c r="H9" s="29">
        <v>1.47</v>
      </c>
      <c r="I9" s="39">
        <f t="shared" si="1"/>
        <v>344.058641975309</v>
      </c>
      <c r="J9" s="40"/>
      <c r="K9" s="35"/>
      <c r="L9" s="35"/>
    </row>
    <row r="10" ht="21.1" customHeight="1" spans="1:12">
      <c r="A10" s="22">
        <v>7</v>
      </c>
      <c r="B10" s="24" t="s">
        <v>23</v>
      </c>
      <c r="C10" s="24" t="s">
        <v>15</v>
      </c>
      <c r="D10" s="25" t="s">
        <v>52</v>
      </c>
      <c r="E10" s="26">
        <v>882.89</v>
      </c>
      <c r="F10" s="31">
        <v>0.6804</v>
      </c>
      <c r="G10" s="28">
        <f t="shared" si="0"/>
        <v>1297.60435038213</v>
      </c>
      <c r="H10" s="29">
        <v>1.47</v>
      </c>
      <c r="I10" s="39">
        <f t="shared" si="1"/>
        <v>1907.47839506173</v>
      </c>
      <c r="J10" s="40"/>
      <c r="K10" s="35"/>
      <c r="L10" s="35"/>
    </row>
    <row r="11" ht="21.1" customHeight="1" spans="1:12">
      <c r="A11" s="22">
        <v>8</v>
      </c>
      <c r="B11" s="24" t="s">
        <v>24</v>
      </c>
      <c r="C11" s="24" t="s">
        <v>15</v>
      </c>
      <c r="D11" s="25" t="s">
        <v>52</v>
      </c>
      <c r="E11" s="26">
        <v>810.73</v>
      </c>
      <c r="F11" s="31">
        <v>0.6804</v>
      </c>
      <c r="G11" s="28">
        <f t="shared" si="0"/>
        <v>1191.54908877131</v>
      </c>
      <c r="H11" s="29">
        <v>1.47</v>
      </c>
      <c r="I11" s="39">
        <f t="shared" si="1"/>
        <v>1751.57716049383</v>
      </c>
      <c r="J11" s="40"/>
      <c r="K11" s="35"/>
      <c r="L11" s="35"/>
    </row>
    <row r="12" ht="21.1" customHeight="1" spans="1:12">
      <c r="A12" s="22">
        <v>9</v>
      </c>
      <c r="B12" s="24" t="s">
        <v>25</v>
      </c>
      <c r="C12" s="24" t="s">
        <v>15</v>
      </c>
      <c r="D12" s="25" t="s">
        <v>52</v>
      </c>
      <c r="E12" s="30">
        <v>806.7</v>
      </c>
      <c r="F12" s="31">
        <v>0.6804</v>
      </c>
      <c r="G12" s="28">
        <f t="shared" si="0"/>
        <v>1185.62610229277</v>
      </c>
      <c r="H12" s="29">
        <v>1.47</v>
      </c>
      <c r="I12" s="39">
        <f t="shared" si="1"/>
        <v>1742.87037037037</v>
      </c>
      <c r="J12" s="40"/>
      <c r="K12" s="35"/>
      <c r="L12" s="35"/>
    </row>
    <row r="13" ht="21.1" customHeight="1" spans="1:12">
      <c r="A13" s="22">
        <v>10</v>
      </c>
      <c r="B13" s="24" t="s">
        <v>26</v>
      </c>
      <c r="C13" s="24" t="s">
        <v>15</v>
      </c>
      <c r="D13" s="25" t="s">
        <v>52</v>
      </c>
      <c r="E13" s="30">
        <v>846.28</v>
      </c>
      <c r="F13" s="31">
        <v>0.6804</v>
      </c>
      <c r="G13" s="28">
        <f t="shared" si="0"/>
        <v>1243.79776601999</v>
      </c>
      <c r="H13" s="29">
        <v>1.47</v>
      </c>
      <c r="I13" s="39">
        <f t="shared" si="1"/>
        <v>1828.38271604938</v>
      </c>
      <c r="J13" s="40"/>
      <c r="K13" s="35"/>
      <c r="L13" s="35"/>
    </row>
    <row r="14" ht="21.1" customHeight="1" spans="1:12">
      <c r="A14" s="22">
        <v>11</v>
      </c>
      <c r="B14" s="24" t="s">
        <v>27</v>
      </c>
      <c r="C14" s="24" t="s">
        <v>15</v>
      </c>
      <c r="D14" s="25" t="s">
        <v>52</v>
      </c>
      <c r="E14" s="30">
        <v>719.8</v>
      </c>
      <c r="F14" s="31">
        <v>0.6804</v>
      </c>
      <c r="G14" s="28">
        <f t="shared" si="0"/>
        <v>1057.90711346267</v>
      </c>
      <c r="H14" s="29">
        <v>1.47</v>
      </c>
      <c r="I14" s="39">
        <f t="shared" si="1"/>
        <v>1555.12345679012</v>
      </c>
      <c r="J14" s="40"/>
      <c r="K14" s="35"/>
      <c r="L14" s="35"/>
    </row>
    <row r="15" ht="21.1" customHeight="1" spans="1:12">
      <c r="A15" s="22">
        <v>12</v>
      </c>
      <c r="B15" s="24" t="s">
        <v>28</v>
      </c>
      <c r="C15" s="24" t="s">
        <v>15</v>
      </c>
      <c r="D15" s="25" t="s">
        <v>52</v>
      </c>
      <c r="E15" s="30">
        <v>906.98</v>
      </c>
      <c r="F15" s="31">
        <v>0.6804</v>
      </c>
      <c r="G15" s="28">
        <f t="shared" si="0"/>
        <v>1333.00999412111</v>
      </c>
      <c r="H15" s="29">
        <v>1.47</v>
      </c>
      <c r="I15" s="39">
        <f t="shared" si="1"/>
        <v>1959.52469135802</v>
      </c>
      <c r="J15" s="40"/>
      <c r="K15" s="35"/>
      <c r="L15" s="35"/>
    </row>
    <row r="16" ht="21.1" customHeight="1" spans="1:12">
      <c r="A16" s="22">
        <v>13</v>
      </c>
      <c r="B16" s="24" t="s">
        <v>29</v>
      </c>
      <c r="C16" s="24" t="s">
        <v>15</v>
      </c>
      <c r="D16" s="25" t="s">
        <v>52</v>
      </c>
      <c r="E16" s="30">
        <v>819.46</v>
      </c>
      <c r="F16" s="31">
        <v>0.6804</v>
      </c>
      <c r="G16" s="28">
        <f t="shared" si="0"/>
        <v>1204.379776602</v>
      </c>
      <c r="H16" s="29">
        <v>1.47</v>
      </c>
      <c r="I16" s="39">
        <f t="shared" si="1"/>
        <v>1770.43827160494</v>
      </c>
      <c r="J16" s="40"/>
      <c r="K16" s="35"/>
      <c r="L16" s="35"/>
    </row>
    <row r="17" ht="21.1" customHeight="1" spans="1:12">
      <c r="A17" s="22">
        <v>14</v>
      </c>
      <c r="B17" s="24" t="s">
        <v>30</v>
      </c>
      <c r="C17" s="24" t="s">
        <v>15</v>
      </c>
      <c r="D17" s="25" t="s">
        <v>52</v>
      </c>
      <c r="E17" s="30">
        <v>857.39</v>
      </c>
      <c r="F17" s="31">
        <v>0.6804</v>
      </c>
      <c r="G17" s="28">
        <f t="shared" si="0"/>
        <v>1260.12639623751</v>
      </c>
      <c r="H17" s="29">
        <v>1.47</v>
      </c>
      <c r="I17" s="39">
        <f t="shared" si="1"/>
        <v>1852.38580246914</v>
      </c>
      <c r="J17" s="40"/>
      <c r="K17" s="35"/>
      <c r="L17" s="35"/>
    </row>
    <row r="18" ht="21.1" customHeight="1" spans="1:12">
      <c r="A18" s="22">
        <v>15</v>
      </c>
      <c r="B18" s="24" t="s">
        <v>31</v>
      </c>
      <c r="C18" s="24" t="s">
        <v>15</v>
      </c>
      <c r="D18" s="25" t="s">
        <v>52</v>
      </c>
      <c r="E18" s="26">
        <v>859.26</v>
      </c>
      <c r="F18" s="31">
        <v>0.6804</v>
      </c>
      <c r="G18" s="28">
        <f t="shared" si="0"/>
        <v>1262.87477954145</v>
      </c>
      <c r="H18" s="29">
        <v>1.47</v>
      </c>
      <c r="I18" s="39">
        <f t="shared" si="1"/>
        <v>1856.42592592593</v>
      </c>
      <c r="J18" s="40"/>
      <c r="K18" s="35"/>
      <c r="L18" s="35"/>
    </row>
    <row r="19" ht="21.1" customHeight="1" spans="1:12">
      <c r="A19" s="22" t="s">
        <v>32</v>
      </c>
      <c r="B19" s="22"/>
      <c r="C19" s="22"/>
      <c r="D19" s="33"/>
      <c r="E19" s="28">
        <f t="shared" ref="E19:I19" si="2">SUM(E4:E18)</f>
        <v>11114.28</v>
      </c>
      <c r="F19" s="31"/>
      <c r="G19" s="28">
        <f t="shared" si="2"/>
        <v>16334.9206349206</v>
      </c>
      <c r="H19" s="29"/>
      <c r="I19" s="39">
        <f t="shared" si="2"/>
        <v>24012.3333333333</v>
      </c>
      <c r="J19" s="40"/>
      <c r="K19" s="35"/>
      <c r="L19" s="35"/>
    </row>
    <row r="20" customHeight="1" spans="1:1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42"/>
      <c r="L20" s="35"/>
    </row>
    <row r="21" ht="11.25" customHeight="1" spans="1:1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ht="28.5" customHeight="1" spans="1:12">
      <c r="A22" s="36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</row>
    <row r="23" spans="1:12">
      <c r="A23" s="35"/>
      <c r="B23" s="35"/>
      <c r="C23" s="35"/>
      <c r="D23" s="35"/>
      <c r="E23" s="35"/>
      <c r="F23" s="37"/>
      <c r="G23" s="35"/>
      <c r="H23" s="35"/>
      <c r="I23" s="35"/>
      <c r="J23" s="35"/>
      <c r="K23" s="35"/>
      <c r="L23" s="3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D20" sqref="D20"/>
    </sheetView>
  </sheetViews>
  <sheetFormatPr defaultColWidth="9" defaultRowHeight="14.25"/>
  <cols>
    <col min="1" max="1" width="6" style="19" customWidth="1"/>
    <col min="2" max="2" width="11.375" style="19" customWidth="1"/>
    <col min="3" max="3" width="16.75" style="19" customWidth="1"/>
    <col min="4" max="4" width="25.125" style="19" customWidth="1"/>
    <col min="5" max="5" width="10.25" style="19" customWidth="1"/>
    <col min="6" max="6" width="9.375" style="20" customWidth="1"/>
    <col min="7" max="7" width="12.875" style="19" customWidth="1"/>
    <col min="8" max="8" width="9" style="19"/>
    <col min="9" max="9" width="10.5" style="19"/>
    <col min="10" max="10" width="20.25" style="19" customWidth="1"/>
    <col min="11" max="16383" width="9" style="19"/>
  </cols>
  <sheetData>
    <row r="1" ht="25.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36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0.95" customHeight="1" spans="1:12">
      <c r="A4" s="22">
        <v>1</v>
      </c>
      <c r="B4" s="24" t="s">
        <v>34</v>
      </c>
      <c r="C4" s="24" t="s">
        <v>35</v>
      </c>
      <c r="D4" s="25" t="s">
        <v>52</v>
      </c>
      <c r="E4" s="26">
        <v>1399.23</v>
      </c>
      <c r="F4" s="27">
        <v>0.6804</v>
      </c>
      <c r="G4" s="28">
        <f t="shared" ref="G4:G20" si="0">E4/F4</f>
        <v>2056.48148148148</v>
      </c>
      <c r="H4" s="29">
        <v>1.47</v>
      </c>
      <c r="I4" s="39">
        <f t="shared" ref="I4:I20" si="1">G4*H4</f>
        <v>3023.02777777778</v>
      </c>
      <c r="J4" s="17" t="s">
        <v>17</v>
      </c>
      <c r="K4" s="35"/>
      <c r="L4" s="35"/>
    </row>
    <row r="5" ht="20.95" customHeight="1" spans="1:12">
      <c r="A5" s="22">
        <v>2</v>
      </c>
      <c r="B5" s="24" t="s">
        <v>36</v>
      </c>
      <c r="C5" s="24" t="s">
        <v>35</v>
      </c>
      <c r="D5" s="25" t="s">
        <v>52</v>
      </c>
      <c r="E5" s="26">
        <v>1422.6</v>
      </c>
      <c r="F5" s="27">
        <v>0.6804</v>
      </c>
      <c r="G5" s="28">
        <f t="shared" si="0"/>
        <v>2090.82892416226</v>
      </c>
      <c r="H5" s="29">
        <v>1.47</v>
      </c>
      <c r="I5" s="39">
        <f t="shared" si="1"/>
        <v>3073.51851851852</v>
      </c>
      <c r="J5" s="40"/>
      <c r="K5" s="35"/>
      <c r="L5" s="35"/>
    </row>
    <row r="6" ht="20.95" customHeight="1" spans="1:12">
      <c r="A6" s="22">
        <v>3</v>
      </c>
      <c r="B6" s="24" t="s">
        <v>37</v>
      </c>
      <c r="C6" s="24" t="s">
        <v>35</v>
      </c>
      <c r="D6" s="25" t="s">
        <v>52</v>
      </c>
      <c r="E6" s="26">
        <v>1340.36</v>
      </c>
      <c r="F6" s="27">
        <v>0.6804</v>
      </c>
      <c r="G6" s="28">
        <f t="shared" si="0"/>
        <v>1969.95884773663</v>
      </c>
      <c r="H6" s="29">
        <v>1.47</v>
      </c>
      <c r="I6" s="39">
        <f t="shared" si="1"/>
        <v>2895.83950617284</v>
      </c>
      <c r="J6" s="40"/>
      <c r="K6" s="35"/>
      <c r="L6" s="35"/>
    </row>
    <row r="7" ht="20.95" customHeight="1" spans="1:12">
      <c r="A7" s="22">
        <v>4</v>
      </c>
      <c r="B7" s="24" t="s">
        <v>38</v>
      </c>
      <c r="C7" s="24" t="s">
        <v>35</v>
      </c>
      <c r="D7" s="25" t="s">
        <v>52</v>
      </c>
      <c r="E7" s="26">
        <v>1317.9</v>
      </c>
      <c r="F7" s="27">
        <v>0.6804</v>
      </c>
      <c r="G7" s="28">
        <f t="shared" si="0"/>
        <v>1936.94885361552</v>
      </c>
      <c r="H7" s="29">
        <v>1.47</v>
      </c>
      <c r="I7" s="39">
        <f t="shared" si="1"/>
        <v>2847.31481481481</v>
      </c>
      <c r="J7" s="40"/>
      <c r="K7" s="35"/>
      <c r="L7" s="35"/>
    </row>
    <row r="8" ht="20.95" customHeight="1" spans="1:12">
      <c r="A8" s="22">
        <v>5</v>
      </c>
      <c r="B8" s="24" t="s">
        <v>39</v>
      </c>
      <c r="C8" s="24" t="s">
        <v>35</v>
      </c>
      <c r="D8" s="25" t="s">
        <v>52</v>
      </c>
      <c r="E8" s="26">
        <v>1319.44</v>
      </c>
      <c r="F8" s="27">
        <v>0.6804</v>
      </c>
      <c r="G8" s="28">
        <f t="shared" si="0"/>
        <v>1939.21222810112</v>
      </c>
      <c r="H8" s="29">
        <v>1.47</v>
      </c>
      <c r="I8" s="39">
        <f t="shared" si="1"/>
        <v>2850.64197530864</v>
      </c>
      <c r="J8" s="40"/>
      <c r="K8" s="35"/>
      <c r="L8" s="35"/>
    </row>
    <row r="9" ht="20.95" customHeight="1" spans="1:12">
      <c r="A9" s="22">
        <v>6</v>
      </c>
      <c r="B9" s="24" t="s">
        <v>40</v>
      </c>
      <c r="C9" s="24" t="s">
        <v>35</v>
      </c>
      <c r="D9" s="25" t="s">
        <v>52</v>
      </c>
      <c r="E9" s="26">
        <v>1438.72</v>
      </c>
      <c r="F9" s="27">
        <v>0.6804</v>
      </c>
      <c r="G9" s="28">
        <f t="shared" si="0"/>
        <v>2114.52087007643</v>
      </c>
      <c r="H9" s="29">
        <v>1.47</v>
      </c>
      <c r="I9" s="39">
        <f t="shared" si="1"/>
        <v>3108.34567901235</v>
      </c>
      <c r="J9" s="40"/>
      <c r="K9" s="35"/>
      <c r="L9" s="35"/>
    </row>
    <row r="10" ht="20.95" customHeight="1" spans="1:12">
      <c r="A10" s="22">
        <v>7</v>
      </c>
      <c r="B10" s="24" t="s">
        <v>41</v>
      </c>
      <c r="C10" s="24" t="s">
        <v>35</v>
      </c>
      <c r="D10" s="25" t="s">
        <v>52</v>
      </c>
      <c r="E10" s="26">
        <v>1536.13</v>
      </c>
      <c r="F10" s="27">
        <v>0.6804</v>
      </c>
      <c r="G10" s="28">
        <f t="shared" si="0"/>
        <v>2257.68665490888</v>
      </c>
      <c r="H10" s="29">
        <v>1.47</v>
      </c>
      <c r="I10" s="39">
        <f t="shared" si="1"/>
        <v>3318.79938271605</v>
      </c>
      <c r="J10" s="40"/>
      <c r="K10" s="35"/>
      <c r="L10" s="35"/>
    </row>
    <row r="11" ht="20.95" customHeight="1" spans="1:12">
      <c r="A11" s="22">
        <v>8</v>
      </c>
      <c r="B11" s="24" t="s">
        <v>42</v>
      </c>
      <c r="C11" s="24" t="s">
        <v>35</v>
      </c>
      <c r="D11" s="25" t="s">
        <v>52</v>
      </c>
      <c r="E11" s="26">
        <v>1422.35</v>
      </c>
      <c r="F11" s="27">
        <v>0.6804</v>
      </c>
      <c r="G11" s="28">
        <f t="shared" si="0"/>
        <v>2090.46149323927</v>
      </c>
      <c r="H11" s="29">
        <v>1.47</v>
      </c>
      <c r="I11" s="39">
        <f t="shared" si="1"/>
        <v>3072.97839506173</v>
      </c>
      <c r="J11" s="40"/>
      <c r="K11" s="35"/>
      <c r="L11" s="35"/>
    </row>
    <row r="12" ht="20.95" customHeight="1" spans="1:12">
      <c r="A12" s="22">
        <v>9</v>
      </c>
      <c r="B12" s="24" t="s">
        <v>43</v>
      </c>
      <c r="C12" s="24" t="s">
        <v>35</v>
      </c>
      <c r="D12" s="25" t="s">
        <v>52</v>
      </c>
      <c r="E12" s="26">
        <v>1336.27</v>
      </c>
      <c r="F12" s="27">
        <v>0.6804</v>
      </c>
      <c r="G12" s="28">
        <f t="shared" si="0"/>
        <v>1963.94767783657</v>
      </c>
      <c r="H12" s="29">
        <v>1.47</v>
      </c>
      <c r="I12" s="39">
        <f t="shared" si="1"/>
        <v>2887.00308641975</v>
      </c>
      <c r="J12" s="40"/>
      <c r="K12" s="35"/>
      <c r="L12" s="35"/>
    </row>
    <row r="13" ht="20.95" customHeight="1" spans="1:12">
      <c r="A13" s="22">
        <v>10</v>
      </c>
      <c r="B13" s="24" t="s">
        <v>44</v>
      </c>
      <c r="C13" s="24" t="s">
        <v>35</v>
      </c>
      <c r="D13" s="25" t="s">
        <v>52</v>
      </c>
      <c r="E13" s="26">
        <v>1255.33</v>
      </c>
      <c r="F13" s="27">
        <v>0.6804</v>
      </c>
      <c r="G13" s="28">
        <f t="shared" si="0"/>
        <v>1844.98824221046</v>
      </c>
      <c r="H13" s="29">
        <v>1.47</v>
      </c>
      <c r="I13" s="39">
        <f t="shared" si="1"/>
        <v>2712.13271604938</v>
      </c>
      <c r="J13" s="40"/>
      <c r="K13" s="35"/>
      <c r="L13" s="35"/>
    </row>
    <row r="14" ht="20.95" customHeight="1" spans="1:12">
      <c r="A14" s="22">
        <v>11</v>
      </c>
      <c r="B14" s="24" t="s">
        <v>45</v>
      </c>
      <c r="C14" s="24" t="s">
        <v>35</v>
      </c>
      <c r="D14" s="25" t="s">
        <v>52</v>
      </c>
      <c r="E14" s="26">
        <v>45.13</v>
      </c>
      <c r="F14" s="27">
        <v>0.6804</v>
      </c>
      <c r="G14" s="28">
        <f t="shared" si="0"/>
        <v>66.3286302175191</v>
      </c>
      <c r="H14" s="29">
        <v>1.47</v>
      </c>
      <c r="I14" s="39">
        <f t="shared" si="1"/>
        <v>97.5030864197531</v>
      </c>
      <c r="J14" s="40"/>
      <c r="K14" s="35"/>
      <c r="L14" s="35"/>
    </row>
    <row r="15" ht="20.95" customHeight="1" spans="1:12">
      <c r="A15" s="22">
        <v>12</v>
      </c>
      <c r="B15" s="24" t="s">
        <v>46</v>
      </c>
      <c r="C15" s="24" t="s">
        <v>35</v>
      </c>
      <c r="D15" s="25" t="s">
        <v>52</v>
      </c>
      <c r="E15" s="26">
        <v>1320.63</v>
      </c>
      <c r="F15" s="27">
        <v>0.6804</v>
      </c>
      <c r="G15" s="28">
        <f t="shared" si="0"/>
        <v>1940.96119929453</v>
      </c>
      <c r="H15" s="29">
        <v>1.47</v>
      </c>
      <c r="I15" s="39">
        <f t="shared" si="1"/>
        <v>2853.21296296296</v>
      </c>
      <c r="J15" s="40"/>
      <c r="K15" s="35"/>
      <c r="L15" s="35"/>
    </row>
    <row r="16" ht="20.95" customHeight="1" spans="1:12">
      <c r="A16" s="22">
        <v>13</v>
      </c>
      <c r="B16" s="24" t="s">
        <v>47</v>
      </c>
      <c r="C16" s="24" t="s">
        <v>35</v>
      </c>
      <c r="D16" s="25" t="s">
        <v>52</v>
      </c>
      <c r="E16" s="30">
        <v>1074.58</v>
      </c>
      <c r="F16" s="31">
        <v>0.6804</v>
      </c>
      <c r="G16" s="28">
        <f t="shared" si="0"/>
        <v>1579.33568489124</v>
      </c>
      <c r="H16" s="29">
        <v>1.47</v>
      </c>
      <c r="I16" s="39">
        <f t="shared" si="1"/>
        <v>2321.62345679012</v>
      </c>
      <c r="J16" s="40"/>
      <c r="K16" s="35"/>
      <c r="L16" s="35"/>
    </row>
    <row r="17" ht="20.95" customHeight="1" spans="1:12">
      <c r="A17" s="22">
        <v>14</v>
      </c>
      <c r="B17" s="24" t="s">
        <v>48</v>
      </c>
      <c r="C17" s="24" t="s">
        <v>35</v>
      </c>
      <c r="D17" s="25" t="s">
        <v>52</v>
      </c>
      <c r="E17" s="26">
        <v>87.45</v>
      </c>
      <c r="F17" s="31">
        <v>0.6804</v>
      </c>
      <c r="G17" s="28">
        <f t="shared" si="0"/>
        <v>128.52733686067</v>
      </c>
      <c r="H17" s="29">
        <v>1.47</v>
      </c>
      <c r="I17" s="39">
        <f t="shared" si="1"/>
        <v>188.935185185185</v>
      </c>
      <c r="J17" s="40"/>
      <c r="K17" s="35"/>
      <c r="L17" s="35"/>
    </row>
    <row r="18" ht="20.95" customHeight="1" spans="1:12">
      <c r="A18" s="22">
        <v>15</v>
      </c>
      <c r="B18" s="24" t="s">
        <v>49</v>
      </c>
      <c r="C18" s="24" t="s">
        <v>35</v>
      </c>
      <c r="D18" s="25" t="s">
        <v>52</v>
      </c>
      <c r="E18" s="32">
        <v>53.26</v>
      </c>
      <c r="F18" s="31">
        <v>0.6804</v>
      </c>
      <c r="G18" s="28">
        <f t="shared" si="0"/>
        <v>78.2774838330394</v>
      </c>
      <c r="H18" s="29">
        <v>1.47</v>
      </c>
      <c r="I18" s="39">
        <f t="shared" si="1"/>
        <v>115.067901234568</v>
      </c>
      <c r="J18" s="40"/>
      <c r="K18" s="35"/>
      <c r="L18" s="35"/>
    </row>
    <row r="19" ht="20.95" customHeight="1" spans="1:12">
      <c r="A19" s="22">
        <v>16</v>
      </c>
      <c r="B19" s="24" t="s">
        <v>50</v>
      </c>
      <c r="C19" s="24" t="s">
        <v>35</v>
      </c>
      <c r="D19" s="25" t="s">
        <v>52</v>
      </c>
      <c r="E19" s="32">
        <v>51.56</v>
      </c>
      <c r="F19" s="31">
        <v>0.6804</v>
      </c>
      <c r="G19" s="28">
        <f t="shared" si="0"/>
        <v>75.7789535567313</v>
      </c>
      <c r="H19" s="29">
        <v>1.47</v>
      </c>
      <c r="I19" s="39">
        <f t="shared" si="1"/>
        <v>111.395061728395</v>
      </c>
      <c r="J19" s="40"/>
      <c r="K19" s="35"/>
      <c r="L19" s="35"/>
    </row>
    <row r="20" ht="20.95" customHeight="1" spans="1:12">
      <c r="A20" s="22">
        <v>17</v>
      </c>
      <c r="B20" s="24" t="s">
        <v>51</v>
      </c>
      <c r="C20" s="24" t="s">
        <v>35</v>
      </c>
      <c r="D20" s="25" t="s">
        <v>52</v>
      </c>
      <c r="E20" s="26">
        <v>1155.19</v>
      </c>
      <c r="F20" s="31">
        <v>0.6804</v>
      </c>
      <c r="G20" s="28">
        <f t="shared" si="0"/>
        <v>1697.810111699</v>
      </c>
      <c r="H20" s="29">
        <v>1.47</v>
      </c>
      <c r="I20" s="39">
        <f t="shared" si="1"/>
        <v>2495.78086419753</v>
      </c>
      <c r="J20" s="40"/>
      <c r="K20" s="35"/>
      <c r="L20" s="35"/>
    </row>
    <row r="21" ht="20.95" customHeight="1" spans="1:12">
      <c r="A21" s="22" t="s">
        <v>32</v>
      </c>
      <c r="B21" s="22"/>
      <c r="C21" s="22"/>
      <c r="D21" s="33"/>
      <c r="E21" s="28">
        <f t="shared" ref="E21:I21" si="2">SUM(E4:E20)</f>
        <v>17576.13</v>
      </c>
      <c r="F21" s="27"/>
      <c r="G21" s="28">
        <f t="shared" si="2"/>
        <v>25832.0546737213</v>
      </c>
      <c r="H21" s="29"/>
      <c r="I21" s="41">
        <f t="shared" si="2"/>
        <v>37973.1203703704</v>
      </c>
      <c r="J21" s="40"/>
      <c r="K21" s="35"/>
      <c r="L21" s="35"/>
    </row>
    <row r="22" customHeight="1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42"/>
      <c r="L22" s="35"/>
    </row>
    <row r="23" spans="1:1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ht="28.5" customHeight="1" spans="1:12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</row>
    <row r="25" spans="1:12">
      <c r="A25" s="35"/>
      <c r="B25" s="35"/>
      <c r="C25" s="35"/>
      <c r="D25" s="35"/>
      <c r="E25" s="35"/>
      <c r="F25" s="37"/>
      <c r="G25" s="35"/>
      <c r="H25" s="35"/>
      <c r="I25" s="35"/>
      <c r="J25" s="35"/>
      <c r="K25" s="35"/>
      <c r="L25" s="3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D18" sqref="D18"/>
    </sheetView>
  </sheetViews>
  <sheetFormatPr defaultColWidth="9" defaultRowHeight="14.25"/>
  <cols>
    <col min="1" max="1" width="6.625" style="19" customWidth="1"/>
    <col min="2" max="2" width="11.625" style="19" customWidth="1"/>
    <col min="3" max="3" width="17" style="19" customWidth="1"/>
    <col min="4" max="4" width="24.75" style="19" customWidth="1"/>
    <col min="5" max="5" width="11.625" style="19" customWidth="1"/>
    <col min="6" max="6" width="9.125" style="20" customWidth="1"/>
    <col min="7" max="7" width="11.75" style="19" customWidth="1"/>
    <col min="8" max="8" width="10.125" style="19" customWidth="1"/>
    <col min="9" max="9" width="11.125" style="19" customWidth="1"/>
    <col min="10" max="10" width="20.25" style="19" customWidth="1"/>
    <col min="11" max="16384" width="9" style="19"/>
  </cols>
  <sheetData>
    <row r="1" ht="23.2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33.75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1.1" customHeight="1" spans="1:12">
      <c r="A4" s="22">
        <v>1</v>
      </c>
      <c r="B4" s="24" t="s">
        <v>14</v>
      </c>
      <c r="C4" s="24" t="s">
        <v>15</v>
      </c>
      <c r="D4" s="25" t="s">
        <v>53</v>
      </c>
      <c r="E4" s="32">
        <v>27.09</v>
      </c>
      <c r="F4" s="31">
        <v>0.6804</v>
      </c>
      <c r="G4" s="28">
        <f t="shared" ref="G4:G18" si="0">E4/F4</f>
        <v>39.8148148148148</v>
      </c>
      <c r="H4" s="29">
        <v>1.47</v>
      </c>
      <c r="I4" s="39">
        <f t="shared" ref="I4:I18" si="1">G4*H4</f>
        <v>58.5277777777778</v>
      </c>
      <c r="J4" s="17" t="s">
        <v>17</v>
      </c>
      <c r="K4" s="35"/>
      <c r="L4" s="35"/>
    </row>
    <row r="5" ht="21.1" customHeight="1" spans="1:12">
      <c r="A5" s="22">
        <v>2</v>
      </c>
      <c r="B5" s="24" t="s">
        <v>18</v>
      </c>
      <c r="C5" s="24" t="s">
        <v>15</v>
      </c>
      <c r="D5" s="25" t="s">
        <v>53</v>
      </c>
      <c r="E5" s="26">
        <v>367.2</v>
      </c>
      <c r="F5" s="31">
        <v>0.6804</v>
      </c>
      <c r="G5" s="28">
        <f t="shared" si="0"/>
        <v>539.68253968254</v>
      </c>
      <c r="H5" s="29">
        <v>1.47</v>
      </c>
      <c r="I5" s="39">
        <f t="shared" si="1"/>
        <v>793.333333333333</v>
      </c>
      <c r="J5" s="40"/>
      <c r="K5" s="35"/>
      <c r="L5" s="35"/>
    </row>
    <row r="6" ht="21.1" customHeight="1" spans="1:12">
      <c r="A6" s="22">
        <v>3</v>
      </c>
      <c r="B6" s="24" t="s">
        <v>19</v>
      </c>
      <c r="C6" s="24" t="s">
        <v>15</v>
      </c>
      <c r="D6" s="25" t="s">
        <v>53</v>
      </c>
      <c r="E6" s="26">
        <v>759.65</v>
      </c>
      <c r="F6" s="31">
        <v>0.6804</v>
      </c>
      <c r="G6" s="28">
        <f t="shared" si="0"/>
        <v>1116.47560258671</v>
      </c>
      <c r="H6" s="29">
        <v>1.47</v>
      </c>
      <c r="I6" s="39">
        <f t="shared" si="1"/>
        <v>1641.21913580247</v>
      </c>
      <c r="J6" s="40"/>
      <c r="K6" s="35"/>
      <c r="L6" s="35"/>
    </row>
    <row r="7" ht="21.1" customHeight="1" spans="1:12">
      <c r="A7" s="22">
        <v>4</v>
      </c>
      <c r="B7" s="24" t="s">
        <v>20</v>
      </c>
      <c r="C7" s="24" t="s">
        <v>15</v>
      </c>
      <c r="D7" s="25" t="s">
        <v>53</v>
      </c>
      <c r="E7" s="26">
        <v>811.54</v>
      </c>
      <c r="F7" s="31">
        <v>0.6804</v>
      </c>
      <c r="G7" s="28">
        <f t="shared" si="0"/>
        <v>1192.73956496179</v>
      </c>
      <c r="H7" s="29">
        <v>1.47</v>
      </c>
      <c r="I7" s="39">
        <f t="shared" si="1"/>
        <v>1753.32716049383</v>
      </c>
      <c r="J7" s="40"/>
      <c r="K7" s="35"/>
      <c r="L7" s="35"/>
    </row>
    <row r="8" ht="21.1" customHeight="1" spans="1:12">
      <c r="A8" s="22">
        <v>5</v>
      </c>
      <c r="B8" s="24" t="s">
        <v>21</v>
      </c>
      <c r="C8" s="24" t="s">
        <v>15</v>
      </c>
      <c r="D8" s="25" t="s">
        <v>53</v>
      </c>
      <c r="E8" s="26">
        <v>855.04</v>
      </c>
      <c r="F8" s="31">
        <v>0.6804</v>
      </c>
      <c r="G8" s="28">
        <f t="shared" si="0"/>
        <v>1256.67254556143</v>
      </c>
      <c r="H8" s="29">
        <v>1.47</v>
      </c>
      <c r="I8" s="39">
        <f t="shared" si="1"/>
        <v>1847.30864197531</v>
      </c>
      <c r="J8" s="40"/>
      <c r="K8" s="35"/>
      <c r="L8" s="35"/>
    </row>
    <row r="9" ht="21.1" customHeight="1" spans="1:12">
      <c r="A9" s="22">
        <v>6</v>
      </c>
      <c r="B9" s="24" t="s">
        <v>22</v>
      </c>
      <c r="C9" s="24" t="s">
        <v>15</v>
      </c>
      <c r="D9" s="25" t="s">
        <v>53</v>
      </c>
      <c r="E9" s="26">
        <v>556.91</v>
      </c>
      <c r="F9" s="31">
        <v>0.6804</v>
      </c>
      <c r="G9" s="28">
        <f t="shared" si="0"/>
        <v>818.503821281599</v>
      </c>
      <c r="H9" s="29">
        <v>1.47</v>
      </c>
      <c r="I9" s="39">
        <f t="shared" si="1"/>
        <v>1203.20061728395</v>
      </c>
      <c r="J9" s="40"/>
      <c r="K9" s="35"/>
      <c r="L9" s="35"/>
    </row>
    <row r="10" ht="21.1" customHeight="1" spans="1:12">
      <c r="A10" s="22">
        <v>7</v>
      </c>
      <c r="B10" s="24" t="s">
        <v>23</v>
      </c>
      <c r="C10" s="24" t="s">
        <v>15</v>
      </c>
      <c r="D10" s="25" t="s">
        <v>53</v>
      </c>
      <c r="E10" s="26">
        <v>807.59</v>
      </c>
      <c r="F10" s="31">
        <v>0.6804</v>
      </c>
      <c r="G10" s="28">
        <f t="shared" si="0"/>
        <v>1186.9341563786</v>
      </c>
      <c r="H10" s="29">
        <v>1.47</v>
      </c>
      <c r="I10" s="39">
        <f t="shared" si="1"/>
        <v>1744.79320987654</v>
      </c>
      <c r="J10" s="40"/>
      <c r="K10" s="35"/>
      <c r="L10" s="35"/>
    </row>
    <row r="11" ht="21.1" customHeight="1" spans="1:12">
      <c r="A11" s="22">
        <v>8</v>
      </c>
      <c r="B11" s="24" t="s">
        <v>24</v>
      </c>
      <c r="C11" s="24" t="s">
        <v>15</v>
      </c>
      <c r="D11" s="25" t="s">
        <v>53</v>
      </c>
      <c r="E11" s="26">
        <v>825.84</v>
      </c>
      <c r="F11" s="31">
        <v>0.6804</v>
      </c>
      <c r="G11" s="28">
        <f t="shared" si="0"/>
        <v>1213.75661375661</v>
      </c>
      <c r="H11" s="29">
        <v>1.47</v>
      </c>
      <c r="I11" s="39">
        <f t="shared" si="1"/>
        <v>1784.22222222222</v>
      </c>
      <c r="J11" s="40"/>
      <c r="K11" s="35"/>
      <c r="L11" s="35"/>
    </row>
    <row r="12" ht="21.1" customHeight="1" spans="1:12">
      <c r="A12" s="22">
        <v>9</v>
      </c>
      <c r="B12" s="24" t="s">
        <v>25</v>
      </c>
      <c r="C12" s="24" t="s">
        <v>15</v>
      </c>
      <c r="D12" s="25" t="s">
        <v>53</v>
      </c>
      <c r="E12" s="30">
        <v>725.77</v>
      </c>
      <c r="F12" s="31">
        <v>0.6804</v>
      </c>
      <c r="G12" s="28">
        <f t="shared" si="0"/>
        <v>1066.68136390359</v>
      </c>
      <c r="H12" s="29">
        <v>1.47</v>
      </c>
      <c r="I12" s="39">
        <f t="shared" si="1"/>
        <v>1568.02160493827</v>
      </c>
      <c r="J12" s="40"/>
      <c r="K12" s="35"/>
      <c r="L12" s="35"/>
    </row>
    <row r="13" ht="21.1" customHeight="1" spans="1:12">
      <c r="A13" s="22">
        <v>10</v>
      </c>
      <c r="B13" s="24" t="s">
        <v>26</v>
      </c>
      <c r="C13" s="24" t="s">
        <v>15</v>
      </c>
      <c r="D13" s="25" t="s">
        <v>53</v>
      </c>
      <c r="E13" s="30">
        <v>731.21</v>
      </c>
      <c r="F13" s="31">
        <v>0.6804</v>
      </c>
      <c r="G13" s="28">
        <f t="shared" si="0"/>
        <v>1074.67666078777</v>
      </c>
      <c r="H13" s="29">
        <v>1.47</v>
      </c>
      <c r="I13" s="39">
        <f t="shared" si="1"/>
        <v>1579.77469135802</v>
      </c>
      <c r="J13" s="40"/>
      <c r="K13" s="35"/>
      <c r="L13" s="35"/>
    </row>
    <row r="14" ht="21.1" customHeight="1" spans="1:12">
      <c r="A14" s="22">
        <v>11</v>
      </c>
      <c r="B14" s="24" t="s">
        <v>27</v>
      </c>
      <c r="C14" s="24" t="s">
        <v>15</v>
      </c>
      <c r="D14" s="25" t="s">
        <v>53</v>
      </c>
      <c r="E14" s="30">
        <v>773.49</v>
      </c>
      <c r="F14" s="31">
        <v>0.6804</v>
      </c>
      <c r="G14" s="28">
        <f t="shared" si="0"/>
        <v>1136.81657848325</v>
      </c>
      <c r="H14" s="29">
        <v>1.47</v>
      </c>
      <c r="I14" s="39">
        <f t="shared" si="1"/>
        <v>1671.12037037037</v>
      </c>
      <c r="J14" s="40"/>
      <c r="K14" s="35"/>
      <c r="L14" s="35"/>
    </row>
    <row r="15" ht="21.1" customHeight="1" spans="1:12">
      <c r="A15" s="22">
        <v>12</v>
      </c>
      <c r="B15" s="24" t="s">
        <v>28</v>
      </c>
      <c r="C15" s="24" t="s">
        <v>15</v>
      </c>
      <c r="D15" s="25" t="s">
        <v>53</v>
      </c>
      <c r="E15" s="30">
        <v>830.78</v>
      </c>
      <c r="F15" s="31">
        <v>0.6804</v>
      </c>
      <c r="G15" s="28">
        <f t="shared" si="0"/>
        <v>1221.01704879483</v>
      </c>
      <c r="H15" s="29">
        <v>1.47</v>
      </c>
      <c r="I15" s="39">
        <f t="shared" si="1"/>
        <v>1794.89506172839</v>
      </c>
      <c r="J15" s="40"/>
      <c r="K15" s="35"/>
      <c r="L15" s="35"/>
    </row>
    <row r="16" ht="21.1" customHeight="1" spans="1:12">
      <c r="A16" s="22">
        <v>13</v>
      </c>
      <c r="B16" s="24" t="s">
        <v>29</v>
      </c>
      <c r="C16" s="24" t="s">
        <v>15</v>
      </c>
      <c r="D16" s="25" t="s">
        <v>53</v>
      </c>
      <c r="E16" s="30">
        <v>831.86</v>
      </c>
      <c r="F16" s="31">
        <v>0.6804</v>
      </c>
      <c r="G16" s="28">
        <f t="shared" si="0"/>
        <v>1222.60435038213</v>
      </c>
      <c r="H16" s="29">
        <v>1.47</v>
      </c>
      <c r="I16" s="39">
        <f t="shared" si="1"/>
        <v>1797.22839506173</v>
      </c>
      <c r="J16" s="40"/>
      <c r="K16" s="35"/>
      <c r="L16" s="35"/>
    </row>
    <row r="17" ht="21.1" customHeight="1" spans="1:12">
      <c r="A17" s="22">
        <v>14</v>
      </c>
      <c r="B17" s="24" t="s">
        <v>30</v>
      </c>
      <c r="C17" s="24" t="s">
        <v>15</v>
      </c>
      <c r="D17" s="25" t="s">
        <v>53</v>
      </c>
      <c r="E17" s="30">
        <v>845.45</v>
      </c>
      <c r="F17" s="31">
        <v>0.6804</v>
      </c>
      <c r="G17" s="28">
        <f t="shared" si="0"/>
        <v>1242.57789535567</v>
      </c>
      <c r="H17" s="29">
        <v>1.47</v>
      </c>
      <c r="I17" s="39">
        <f t="shared" si="1"/>
        <v>1826.58950617284</v>
      </c>
      <c r="J17" s="40"/>
      <c r="K17" s="35"/>
      <c r="L17" s="35"/>
    </row>
    <row r="18" ht="21.1" customHeight="1" spans="1:12">
      <c r="A18" s="22">
        <v>15</v>
      </c>
      <c r="B18" s="24" t="s">
        <v>31</v>
      </c>
      <c r="C18" s="24" t="s">
        <v>15</v>
      </c>
      <c r="D18" s="25" t="s">
        <v>53</v>
      </c>
      <c r="E18" s="26">
        <v>862.65</v>
      </c>
      <c r="F18" s="31">
        <v>0.6804</v>
      </c>
      <c r="G18" s="28">
        <f t="shared" si="0"/>
        <v>1267.85714285714</v>
      </c>
      <c r="H18" s="29">
        <v>1.47</v>
      </c>
      <c r="I18" s="39">
        <f t="shared" si="1"/>
        <v>1863.75</v>
      </c>
      <c r="J18" s="40"/>
      <c r="K18" s="35"/>
      <c r="L18" s="35"/>
    </row>
    <row r="19" ht="21.1" customHeight="1" spans="1:12">
      <c r="A19" s="22" t="s">
        <v>32</v>
      </c>
      <c r="B19" s="22"/>
      <c r="C19" s="22"/>
      <c r="D19" s="33"/>
      <c r="E19" s="28">
        <f t="shared" ref="E19:I19" si="2">SUM(E4:E18)</f>
        <v>10612.07</v>
      </c>
      <c r="F19" s="31"/>
      <c r="G19" s="28">
        <f t="shared" si="2"/>
        <v>15596.8106995885</v>
      </c>
      <c r="H19" s="29"/>
      <c r="I19" s="39">
        <f t="shared" si="2"/>
        <v>22927.3117283951</v>
      </c>
      <c r="J19" s="40"/>
      <c r="K19" s="35"/>
      <c r="L19" s="35"/>
    </row>
    <row r="20" customHeight="1" spans="1:1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42"/>
      <c r="L20" s="35"/>
    </row>
    <row r="21" ht="11.25" customHeight="1" spans="1:1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ht="28.5" customHeight="1" spans="1:12">
      <c r="A22" s="36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</row>
    <row r="23" spans="1:12">
      <c r="A23" s="35"/>
      <c r="B23" s="35"/>
      <c r="C23" s="35"/>
      <c r="D23" s="35"/>
      <c r="E23" s="35"/>
      <c r="F23" s="37"/>
      <c r="G23" s="35"/>
      <c r="H23" s="35"/>
      <c r="I23" s="35"/>
      <c r="J23" s="35"/>
      <c r="K23" s="35"/>
      <c r="L23" s="3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D20" sqref="D20"/>
    </sheetView>
  </sheetViews>
  <sheetFormatPr defaultColWidth="9" defaultRowHeight="14.25"/>
  <cols>
    <col min="1" max="1" width="6" style="19" customWidth="1"/>
    <col min="2" max="2" width="11.375" style="19" customWidth="1"/>
    <col min="3" max="3" width="16.75" style="19" customWidth="1"/>
    <col min="4" max="4" width="25.125" style="19" customWidth="1"/>
    <col min="5" max="5" width="10.25" style="19" customWidth="1"/>
    <col min="6" max="6" width="9.375" style="20" customWidth="1"/>
    <col min="7" max="7" width="12.875" style="19" customWidth="1"/>
    <col min="8" max="8" width="9" style="19"/>
    <col min="9" max="9" width="10.5" style="19"/>
    <col min="10" max="10" width="20.25" style="19" customWidth="1"/>
    <col min="11" max="16383" width="9" style="19"/>
  </cols>
  <sheetData>
    <row r="1" ht="25.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36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0.95" customHeight="1" spans="1:12">
      <c r="A4" s="22">
        <v>1</v>
      </c>
      <c r="B4" s="24" t="s">
        <v>34</v>
      </c>
      <c r="C4" s="24" t="s">
        <v>35</v>
      </c>
      <c r="D4" s="25" t="s">
        <v>53</v>
      </c>
      <c r="E4" s="26">
        <v>1271.17</v>
      </c>
      <c r="F4" s="27">
        <v>0.6804</v>
      </c>
      <c r="G4" s="28">
        <f t="shared" ref="G4:G20" si="0">E4/F4</f>
        <v>1868.26866549089</v>
      </c>
      <c r="H4" s="29">
        <v>1.47</v>
      </c>
      <c r="I4" s="39">
        <f t="shared" ref="I4:I20" si="1">G4*H4</f>
        <v>2746.35493827161</v>
      </c>
      <c r="J4" s="17" t="s">
        <v>17</v>
      </c>
      <c r="K4" s="35"/>
      <c r="L4" s="35"/>
    </row>
    <row r="5" ht="20.95" customHeight="1" spans="1:12">
      <c r="A5" s="22">
        <v>2</v>
      </c>
      <c r="B5" s="24" t="s">
        <v>36</v>
      </c>
      <c r="C5" s="24" t="s">
        <v>35</v>
      </c>
      <c r="D5" s="25" t="s">
        <v>53</v>
      </c>
      <c r="E5" s="26">
        <v>1339.4</v>
      </c>
      <c r="F5" s="27">
        <v>0.6804</v>
      </c>
      <c r="G5" s="28">
        <f t="shared" si="0"/>
        <v>1968.54791299236</v>
      </c>
      <c r="H5" s="29">
        <v>1.47</v>
      </c>
      <c r="I5" s="39">
        <f t="shared" si="1"/>
        <v>2893.76543209877</v>
      </c>
      <c r="J5" s="40"/>
      <c r="K5" s="35"/>
      <c r="L5" s="35"/>
    </row>
    <row r="6" ht="20.95" customHeight="1" spans="1:12">
      <c r="A6" s="22">
        <v>3</v>
      </c>
      <c r="B6" s="24" t="s">
        <v>37</v>
      </c>
      <c r="C6" s="24" t="s">
        <v>35</v>
      </c>
      <c r="D6" s="25" t="s">
        <v>53</v>
      </c>
      <c r="E6" s="26">
        <v>1391.64</v>
      </c>
      <c r="F6" s="27">
        <v>0.6804</v>
      </c>
      <c r="G6" s="28">
        <f t="shared" si="0"/>
        <v>2045.32627865961</v>
      </c>
      <c r="H6" s="29">
        <v>1.47</v>
      </c>
      <c r="I6" s="39">
        <f t="shared" si="1"/>
        <v>3006.62962962963</v>
      </c>
      <c r="J6" s="40"/>
      <c r="K6" s="35"/>
      <c r="L6" s="35"/>
    </row>
    <row r="7" ht="20.95" customHeight="1" spans="1:12">
      <c r="A7" s="22">
        <v>4</v>
      </c>
      <c r="B7" s="24" t="s">
        <v>38</v>
      </c>
      <c r="C7" s="24" t="s">
        <v>35</v>
      </c>
      <c r="D7" s="25" t="s">
        <v>53</v>
      </c>
      <c r="E7" s="26">
        <v>1357.57</v>
      </c>
      <c r="F7" s="27">
        <v>0.6804</v>
      </c>
      <c r="G7" s="28">
        <f t="shared" si="0"/>
        <v>1995.25279247501</v>
      </c>
      <c r="H7" s="29">
        <v>1.47</v>
      </c>
      <c r="I7" s="39">
        <f t="shared" si="1"/>
        <v>2933.02160493827</v>
      </c>
      <c r="J7" s="40"/>
      <c r="K7" s="35"/>
      <c r="L7" s="35"/>
    </row>
    <row r="8" ht="20.95" customHeight="1" spans="1:12">
      <c r="A8" s="22">
        <v>5</v>
      </c>
      <c r="B8" s="24" t="s">
        <v>39</v>
      </c>
      <c r="C8" s="24" t="s">
        <v>35</v>
      </c>
      <c r="D8" s="25" t="s">
        <v>53</v>
      </c>
      <c r="E8" s="26">
        <v>1171.75</v>
      </c>
      <c r="F8" s="27">
        <v>0.6804</v>
      </c>
      <c r="G8" s="28">
        <f t="shared" si="0"/>
        <v>1722.14873603762</v>
      </c>
      <c r="H8" s="29">
        <v>1.47</v>
      </c>
      <c r="I8" s="39">
        <f t="shared" si="1"/>
        <v>2531.55864197531</v>
      </c>
      <c r="J8" s="40"/>
      <c r="K8" s="35"/>
      <c r="L8" s="35"/>
    </row>
    <row r="9" ht="20.95" customHeight="1" spans="1:12">
      <c r="A9" s="22">
        <v>6</v>
      </c>
      <c r="B9" s="24" t="s">
        <v>40</v>
      </c>
      <c r="C9" s="24" t="s">
        <v>35</v>
      </c>
      <c r="D9" s="25" t="s">
        <v>53</v>
      </c>
      <c r="E9" s="26">
        <v>1368.52</v>
      </c>
      <c r="F9" s="27">
        <v>0.6804</v>
      </c>
      <c r="G9" s="28">
        <f t="shared" si="0"/>
        <v>2011.34626690182</v>
      </c>
      <c r="H9" s="29">
        <v>1.47</v>
      </c>
      <c r="I9" s="39">
        <f t="shared" si="1"/>
        <v>2956.67901234568</v>
      </c>
      <c r="J9" s="40"/>
      <c r="K9" s="35"/>
      <c r="L9" s="35"/>
    </row>
    <row r="10" ht="20.95" customHeight="1" spans="1:12">
      <c r="A10" s="22">
        <v>7</v>
      </c>
      <c r="B10" s="24" t="s">
        <v>41</v>
      </c>
      <c r="C10" s="24" t="s">
        <v>35</v>
      </c>
      <c r="D10" s="25" t="s">
        <v>53</v>
      </c>
      <c r="E10" s="26">
        <v>1524.81</v>
      </c>
      <c r="F10" s="27">
        <v>0.6804</v>
      </c>
      <c r="G10" s="28">
        <f t="shared" si="0"/>
        <v>2241.04938271605</v>
      </c>
      <c r="H10" s="29">
        <v>1.47</v>
      </c>
      <c r="I10" s="39">
        <f t="shared" si="1"/>
        <v>3294.34259259259</v>
      </c>
      <c r="J10" s="40"/>
      <c r="K10" s="35"/>
      <c r="L10" s="35"/>
    </row>
    <row r="11" ht="20.95" customHeight="1" spans="1:12">
      <c r="A11" s="22">
        <v>8</v>
      </c>
      <c r="B11" s="24" t="s">
        <v>42</v>
      </c>
      <c r="C11" s="24" t="s">
        <v>35</v>
      </c>
      <c r="D11" s="25" t="s">
        <v>53</v>
      </c>
      <c r="E11" s="26">
        <v>1522.75</v>
      </c>
      <c r="F11" s="27">
        <v>0.6804</v>
      </c>
      <c r="G11" s="28">
        <f t="shared" si="0"/>
        <v>2238.02175191064</v>
      </c>
      <c r="H11" s="29">
        <v>1.47</v>
      </c>
      <c r="I11" s="39">
        <f t="shared" si="1"/>
        <v>3289.89197530864</v>
      </c>
      <c r="J11" s="40"/>
      <c r="K11" s="35"/>
      <c r="L11" s="35"/>
    </row>
    <row r="12" ht="20.95" customHeight="1" spans="1:12">
      <c r="A12" s="22">
        <v>9</v>
      </c>
      <c r="B12" s="24" t="s">
        <v>43</v>
      </c>
      <c r="C12" s="24" t="s">
        <v>35</v>
      </c>
      <c r="D12" s="25" t="s">
        <v>53</v>
      </c>
      <c r="E12" s="26">
        <v>1264.99</v>
      </c>
      <c r="F12" s="27">
        <v>0.6804</v>
      </c>
      <c r="G12" s="28">
        <f t="shared" si="0"/>
        <v>1859.18577307466</v>
      </c>
      <c r="H12" s="29">
        <v>1.47</v>
      </c>
      <c r="I12" s="39">
        <f t="shared" si="1"/>
        <v>2733.00308641975</v>
      </c>
      <c r="J12" s="40"/>
      <c r="K12" s="35"/>
      <c r="L12" s="35"/>
    </row>
    <row r="13" ht="20.95" customHeight="1" spans="1:12">
      <c r="A13" s="22">
        <v>10</v>
      </c>
      <c r="B13" s="24" t="s">
        <v>44</v>
      </c>
      <c r="C13" s="24" t="s">
        <v>35</v>
      </c>
      <c r="D13" s="25" t="s">
        <v>53</v>
      </c>
      <c r="E13" s="26">
        <v>1365.05</v>
      </c>
      <c r="F13" s="27">
        <v>0.6804</v>
      </c>
      <c r="G13" s="28">
        <f t="shared" si="0"/>
        <v>2006.24632569077</v>
      </c>
      <c r="H13" s="29">
        <v>1.47</v>
      </c>
      <c r="I13" s="39">
        <f t="shared" si="1"/>
        <v>2949.18209876543</v>
      </c>
      <c r="J13" s="40"/>
      <c r="K13" s="35"/>
      <c r="L13" s="35"/>
    </row>
    <row r="14" ht="20.95" customHeight="1" spans="1:12">
      <c r="A14" s="22">
        <v>11</v>
      </c>
      <c r="B14" s="24" t="s">
        <v>45</v>
      </c>
      <c r="C14" s="24" t="s">
        <v>35</v>
      </c>
      <c r="D14" s="25" t="s">
        <v>53</v>
      </c>
      <c r="E14" s="26">
        <v>17.33</v>
      </c>
      <c r="F14" s="27">
        <v>0.6804</v>
      </c>
      <c r="G14" s="28">
        <f t="shared" si="0"/>
        <v>25.4703115814227</v>
      </c>
      <c r="H14" s="29">
        <v>1.47</v>
      </c>
      <c r="I14" s="39">
        <f t="shared" si="1"/>
        <v>37.4413580246914</v>
      </c>
      <c r="J14" s="40"/>
      <c r="K14" s="35"/>
      <c r="L14" s="35"/>
    </row>
    <row r="15" ht="20.95" customHeight="1" spans="1:12">
      <c r="A15" s="22">
        <v>12</v>
      </c>
      <c r="B15" s="24" t="s">
        <v>46</v>
      </c>
      <c r="C15" s="24" t="s">
        <v>35</v>
      </c>
      <c r="D15" s="25" t="s">
        <v>53</v>
      </c>
      <c r="E15" s="26">
        <v>1302.28</v>
      </c>
      <c r="F15" s="27">
        <v>0.6804</v>
      </c>
      <c r="G15" s="28">
        <f t="shared" si="0"/>
        <v>1913.99176954733</v>
      </c>
      <c r="H15" s="29">
        <v>1.47</v>
      </c>
      <c r="I15" s="39">
        <f t="shared" si="1"/>
        <v>2813.56790123457</v>
      </c>
      <c r="J15" s="40"/>
      <c r="K15" s="35"/>
      <c r="L15" s="35"/>
    </row>
    <row r="16" ht="20.95" customHeight="1" spans="1:12">
      <c r="A16" s="22">
        <v>13</v>
      </c>
      <c r="B16" s="24" t="s">
        <v>47</v>
      </c>
      <c r="C16" s="24" t="s">
        <v>35</v>
      </c>
      <c r="D16" s="25" t="s">
        <v>53</v>
      </c>
      <c r="E16" s="30">
        <v>974.6</v>
      </c>
      <c r="F16" s="31">
        <v>0.6804</v>
      </c>
      <c r="G16" s="28">
        <f t="shared" si="0"/>
        <v>1432.39271017049</v>
      </c>
      <c r="H16" s="29">
        <v>1.47</v>
      </c>
      <c r="I16" s="39">
        <f t="shared" si="1"/>
        <v>2105.61728395062</v>
      </c>
      <c r="J16" s="40"/>
      <c r="K16" s="35"/>
      <c r="L16" s="35"/>
    </row>
    <row r="17" ht="20.95" customHeight="1" spans="1:12">
      <c r="A17" s="22">
        <v>14</v>
      </c>
      <c r="B17" s="24" t="s">
        <v>48</v>
      </c>
      <c r="C17" s="24" t="s">
        <v>35</v>
      </c>
      <c r="D17" s="25" t="s">
        <v>53</v>
      </c>
      <c r="E17" s="26">
        <v>73.24</v>
      </c>
      <c r="F17" s="31">
        <v>0.6804</v>
      </c>
      <c r="G17" s="28">
        <f t="shared" si="0"/>
        <v>107.642563198119</v>
      </c>
      <c r="H17" s="29">
        <v>1.47</v>
      </c>
      <c r="I17" s="39">
        <f t="shared" si="1"/>
        <v>158.234567901235</v>
      </c>
      <c r="J17" s="40"/>
      <c r="K17" s="35"/>
      <c r="L17" s="35"/>
    </row>
    <row r="18" ht="20.95" customHeight="1" spans="1:12">
      <c r="A18" s="22">
        <v>15</v>
      </c>
      <c r="B18" s="24" t="s">
        <v>49</v>
      </c>
      <c r="C18" s="24" t="s">
        <v>35</v>
      </c>
      <c r="D18" s="25" t="s">
        <v>53</v>
      </c>
      <c r="E18" s="32">
        <v>32.14</v>
      </c>
      <c r="F18" s="31">
        <v>0.6804</v>
      </c>
      <c r="G18" s="28">
        <f t="shared" si="0"/>
        <v>47.2369194591417</v>
      </c>
      <c r="H18" s="29">
        <v>1.47</v>
      </c>
      <c r="I18" s="39">
        <f t="shared" si="1"/>
        <v>69.4382716049383</v>
      </c>
      <c r="J18" s="40"/>
      <c r="K18" s="35"/>
      <c r="L18" s="35"/>
    </row>
    <row r="19" ht="20.95" customHeight="1" spans="1:12">
      <c r="A19" s="22">
        <v>16</v>
      </c>
      <c r="B19" s="24" t="s">
        <v>50</v>
      </c>
      <c r="C19" s="24" t="s">
        <v>35</v>
      </c>
      <c r="D19" s="25" t="s">
        <v>53</v>
      </c>
      <c r="E19" s="32">
        <v>19.99</v>
      </c>
      <c r="F19" s="31">
        <v>0.6804</v>
      </c>
      <c r="G19" s="28">
        <f t="shared" si="0"/>
        <v>29.3797766019988</v>
      </c>
      <c r="H19" s="29">
        <v>1.47</v>
      </c>
      <c r="I19" s="39">
        <f t="shared" si="1"/>
        <v>43.1882716049383</v>
      </c>
      <c r="J19" s="40"/>
      <c r="K19" s="35"/>
      <c r="L19" s="35"/>
    </row>
    <row r="20" ht="20.95" customHeight="1" spans="1:12">
      <c r="A20" s="22">
        <v>17</v>
      </c>
      <c r="B20" s="24" t="s">
        <v>51</v>
      </c>
      <c r="C20" s="24" t="s">
        <v>35</v>
      </c>
      <c r="D20" s="25" t="s">
        <v>53</v>
      </c>
      <c r="E20" s="26">
        <v>940.69</v>
      </c>
      <c r="F20" s="31">
        <v>0.6804</v>
      </c>
      <c r="G20" s="28">
        <f t="shared" si="0"/>
        <v>1382.5543797766</v>
      </c>
      <c r="H20" s="29">
        <v>1.47</v>
      </c>
      <c r="I20" s="39">
        <f t="shared" si="1"/>
        <v>2032.3549382716</v>
      </c>
      <c r="J20" s="40"/>
      <c r="K20" s="35"/>
      <c r="L20" s="35"/>
    </row>
    <row r="21" ht="20.95" customHeight="1" spans="1:12">
      <c r="A21" s="22" t="s">
        <v>32</v>
      </c>
      <c r="B21" s="22"/>
      <c r="C21" s="22"/>
      <c r="D21" s="33"/>
      <c r="E21" s="28">
        <f t="shared" ref="E21:I21" si="2">SUM(E4:E20)</f>
        <v>16937.92</v>
      </c>
      <c r="F21" s="27"/>
      <c r="G21" s="28">
        <f t="shared" si="2"/>
        <v>24894.0623162845</v>
      </c>
      <c r="H21" s="29"/>
      <c r="I21" s="41">
        <f t="shared" si="2"/>
        <v>36594.2716049383</v>
      </c>
      <c r="J21" s="40"/>
      <c r="K21" s="35"/>
      <c r="L21" s="35"/>
    </row>
    <row r="22" customHeight="1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42"/>
      <c r="L22" s="35"/>
    </row>
    <row r="23" spans="1:1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ht="28.5" customHeight="1" spans="1:12">
      <c r="A24" s="36" t="s">
        <v>54</v>
      </c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</row>
    <row r="25" spans="1:12">
      <c r="A25" s="35"/>
      <c r="B25" s="35"/>
      <c r="C25" s="35"/>
      <c r="D25" s="35"/>
      <c r="E25" s="35"/>
      <c r="F25" s="37"/>
      <c r="G25" s="35"/>
      <c r="H25" s="35"/>
      <c r="I25" s="35"/>
      <c r="J25" s="35"/>
      <c r="K25" s="35"/>
      <c r="L25" s="3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opLeftCell="A3" workbookViewId="0">
      <selection activeCell="E16" sqref="E16"/>
    </sheetView>
  </sheetViews>
  <sheetFormatPr defaultColWidth="9" defaultRowHeight="14.25"/>
  <cols>
    <col min="1" max="1" width="5" style="1" customWidth="1"/>
    <col min="2" max="2" width="41.375" style="2" customWidth="1"/>
    <col min="3" max="3" width="6.75" style="1" customWidth="1"/>
    <col min="4" max="4" width="12.125" style="1" customWidth="1"/>
    <col min="5" max="5" width="12" style="1" customWidth="1"/>
    <col min="6" max="6" width="14.375" style="1" customWidth="1"/>
    <col min="7" max="7" width="12.125" style="3" customWidth="1"/>
    <col min="8" max="8" width="9.875" style="1" customWidth="1"/>
    <col min="9" max="9" width="12.25" style="3" customWidth="1"/>
    <col min="10" max="10" width="13.5" style="1" customWidth="1"/>
    <col min="11" max="12" width="9" style="1"/>
    <col min="13" max="13" width="21.625" style="1" customWidth="1"/>
    <col min="14" max="16384" width="9" style="1"/>
  </cols>
  <sheetData>
    <row r="1" ht="43" customHeight="1" spans="1:10">
      <c r="A1" s="4" t="s">
        <v>55</v>
      </c>
      <c r="B1" s="5"/>
      <c r="C1" s="4"/>
      <c r="D1" s="4"/>
      <c r="E1" s="4"/>
      <c r="F1" s="4"/>
      <c r="G1" s="6"/>
      <c r="H1" s="4"/>
      <c r="I1" s="6"/>
      <c r="J1" s="4"/>
    </row>
    <row r="2" ht="36" customHeight="1" spans="1:10">
      <c r="A2" s="2" t="s">
        <v>1</v>
      </c>
      <c r="C2" s="2"/>
      <c r="D2" s="2"/>
      <c r="E2" s="7" t="s">
        <v>56</v>
      </c>
      <c r="F2" s="7"/>
      <c r="G2" s="8"/>
      <c r="H2" s="2"/>
      <c r="I2" s="8"/>
      <c r="J2" s="16" t="s">
        <v>3</v>
      </c>
    </row>
    <row r="3" ht="47" customHeight="1" spans="1:10">
      <c r="A3" s="9" t="s">
        <v>4</v>
      </c>
      <c r="B3" s="9" t="s">
        <v>57</v>
      </c>
      <c r="C3" s="10" t="s">
        <v>58</v>
      </c>
      <c r="D3" s="9" t="s">
        <v>59</v>
      </c>
      <c r="E3" s="9" t="s">
        <v>60</v>
      </c>
      <c r="F3" s="10" t="s">
        <v>61</v>
      </c>
      <c r="G3" s="11" t="s">
        <v>62</v>
      </c>
      <c r="H3" s="9" t="s">
        <v>11</v>
      </c>
      <c r="I3" s="11" t="s">
        <v>12</v>
      </c>
      <c r="J3" s="9" t="s">
        <v>13</v>
      </c>
    </row>
    <row r="4" ht="23.5" customHeight="1" spans="1:10">
      <c r="A4" s="9">
        <v>1</v>
      </c>
      <c r="B4" s="12" t="s">
        <v>63</v>
      </c>
      <c r="C4" s="9">
        <v>32</v>
      </c>
      <c r="D4" s="13">
        <v>45261</v>
      </c>
      <c r="E4" s="9">
        <v>28409.15</v>
      </c>
      <c r="F4" s="9">
        <v>0.6804</v>
      </c>
      <c r="G4" s="11">
        <f t="shared" ref="G4:G6" si="0">E4/F4</f>
        <v>41753.6008230453</v>
      </c>
      <c r="H4" s="9">
        <v>1.47</v>
      </c>
      <c r="I4" s="11">
        <v>61377</v>
      </c>
      <c r="J4" s="17" t="s">
        <v>17</v>
      </c>
    </row>
    <row r="5" ht="23.5" customHeight="1" spans="1:10">
      <c r="A5" s="9">
        <v>2</v>
      </c>
      <c r="B5" s="12" t="s">
        <v>63</v>
      </c>
      <c r="C5" s="9">
        <v>32</v>
      </c>
      <c r="D5" s="13">
        <v>45292</v>
      </c>
      <c r="E5" s="9">
        <v>28690.41</v>
      </c>
      <c r="F5" s="9">
        <v>0.6804</v>
      </c>
      <c r="G5" s="11">
        <f t="shared" si="0"/>
        <v>42166.975308642</v>
      </c>
      <c r="H5" s="9">
        <v>1.47</v>
      </c>
      <c r="I5" s="11">
        <v>61985</v>
      </c>
      <c r="J5" s="12"/>
    </row>
    <row r="6" ht="23.5" customHeight="1" spans="1:10">
      <c r="A6" s="9">
        <v>3</v>
      </c>
      <c r="B6" s="12" t="s">
        <v>63</v>
      </c>
      <c r="C6" s="9">
        <v>32</v>
      </c>
      <c r="D6" s="13">
        <v>45323</v>
      </c>
      <c r="E6" s="9">
        <v>27549.99</v>
      </c>
      <c r="F6" s="9">
        <v>0.6804</v>
      </c>
      <c r="G6" s="11">
        <f t="shared" si="0"/>
        <v>40490.873015873</v>
      </c>
      <c r="H6" s="9">
        <v>1.47</v>
      </c>
      <c r="I6" s="11">
        <v>59521</v>
      </c>
      <c r="J6" s="12"/>
    </row>
    <row r="7" ht="23.5" customHeight="1" spans="1:13">
      <c r="A7" s="12"/>
      <c r="B7" s="12"/>
      <c r="C7" s="12"/>
      <c r="D7" s="12"/>
      <c r="E7" s="12"/>
      <c r="F7" s="12"/>
      <c r="G7" s="14"/>
      <c r="H7" s="12"/>
      <c r="I7" s="11"/>
      <c r="J7" s="12"/>
      <c r="M7" s="18"/>
    </row>
    <row r="8" ht="23.5" customHeight="1" spans="1:10">
      <c r="A8" s="12"/>
      <c r="B8" s="12"/>
      <c r="C8" s="12"/>
      <c r="D8" s="12"/>
      <c r="E8" s="12"/>
      <c r="F8" s="12"/>
      <c r="G8" s="14"/>
      <c r="H8" s="12"/>
      <c r="I8" s="11"/>
      <c r="J8" s="12"/>
    </row>
    <row r="9" ht="23.5" customHeight="1" spans="1:10">
      <c r="A9" s="12"/>
      <c r="B9" s="12"/>
      <c r="C9" s="12"/>
      <c r="D9" s="12"/>
      <c r="E9" s="12"/>
      <c r="F9" s="12"/>
      <c r="G9" s="14"/>
      <c r="H9" s="12"/>
      <c r="I9" s="11"/>
      <c r="J9" s="12"/>
    </row>
    <row r="10" ht="23.5" customHeight="1" spans="1:10">
      <c r="A10" s="12"/>
      <c r="B10" s="12"/>
      <c r="C10" s="12"/>
      <c r="D10" s="12"/>
      <c r="E10" s="12"/>
      <c r="F10" s="12"/>
      <c r="G10" s="14"/>
      <c r="H10" s="12"/>
      <c r="I10" s="11"/>
      <c r="J10" s="12"/>
    </row>
    <row r="11" ht="23.5" customHeight="1" spans="1:10">
      <c r="A11" s="9" t="s">
        <v>32</v>
      </c>
      <c r="B11" s="12"/>
      <c r="C11" s="12"/>
      <c r="D11" s="12"/>
      <c r="E11" s="9">
        <f>SUM(E4:E10)</f>
        <v>84649.55</v>
      </c>
      <c r="F11" s="9"/>
      <c r="G11" s="14">
        <f>SUM(G4:G10)</f>
        <v>124411.44914756</v>
      </c>
      <c r="H11" s="9"/>
      <c r="I11" s="11">
        <f>SUM(I4:I6)</f>
        <v>182883</v>
      </c>
      <c r="J11" s="12"/>
    </row>
    <row r="12" ht="20.5" customHeight="1"/>
    <row r="13" spans="1:10">
      <c r="A13" s="15" t="s">
        <v>64</v>
      </c>
      <c r="B13" s="15"/>
      <c r="C13" s="15"/>
      <c r="D13" s="15"/>
      <c r="E13" s="15"/>
      <c r="F13" s="15"/>
      <c r="G13" s="15"/>
      <c r="H13" s="15"/>
      <c r="I13" s="15"/>
      <c r="J13" s="15"/>
    </row>
  </sheetData>
  <mergeCells count="3">
    <mergeCell ref="A1:J1"/>
    <mergeCell ref="E2:F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2023年12月江口 </vt:lpstr>
      <vt:lpstr>2023年12月白马 </vt:lpstr>
      <vt:lpstr>2024年1月江口</vt:lpstr>
      <vt:lpstr>2024年1月白马</vt:lpstr>
      <vt:lpstr>2024年2月江口</vt:lpstr>
      <vt:lpstr>2024年2月白马</vt:lpstr>
      <vt:lpstr>12-2月汇总表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WPS_1641985776</cp:lastModifiedBy>
  <dcterms:created xsi:type="dcterms:W3CDTF">2021-03-04T06:58:00Z</dcterms:created>
  <dcterms:modified xsi:type="dcterms:W3CDTF">2024-08-14T09:06:05Z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E01A627579A74B4FAF15EA874C31C142</vt:lpwstr>
  </property>
</Properties>
</file>