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tabRatio="985" firstSheet="8" activeTab="16"/>
  </bookViews>
  <sheets>
    <sheet name="2022年部门预算情况说明" sheetId="11" r:id="rId1"/>
    <sheet name="1收支总表" sheetId="1" r:id="rId2"/>
    <sheet name="2收入总表" sheetId="2" r:id="rId3"/>
    <sheet name="3支出总表" sheetId="3" r:id="rId4"/>
    <sheet name="4财拨总表" sheetId="4" r:id="rId5"/>
    <sheet name="5一般预算支出" sheetId="5" r:id="rId6"/>
    <sheet name="6基本支出" sheetId="6" r:id="rId7"/>
    <sheet name="7三公" sheetId="7" r:id="rId8"/>
    <sheet name="8政府性基金" sheetId="8" r:id="rId9"/>
    <sheet name="9国资预算" sheetId="9" r:id="rId10"/>
    <sheet name="10项目支出" sheetId="10" r:id="rId11"/>
    <sheet name="11-1农村综合改革转移支付项目绩效目标表" sheetId="12" r:id="rId12"/>
    <sheet name="11-2遗属补助项目绩效目标表" sheetId="13" r:id="rId13"/>
    <sheet name="11-3临聘人员支出项目绩效目标表" sheetId="15" r:id="rId14"/>
    <sheet name="11-4场镇费用项目绩效目标表" sheetId="16" r:id="rId15"/>
    <sheet name="11-5" sheetId="17" r:id="rId16"/>
    <sheet name="12部门整体绩效目标表" sheetId="14" r:id="rId17"/>
  </sheets>
  <calcPr calcId="144525"/>
</workbook>
</file>

<file path=xl/sharedStrings.xml><?xml version="1.0" encoding="utf-8"?>
<sst xmlns="http://schemas.openxmlformats.org/spreadsheetml/2006/main" count="1132" uniqueCount="455">
  <si>
    <t xml:space="preserve">2022年部门预算情况说明:   
一、单位基本情况
（一）职能职责。
本单位是政府部门的最基层单位，即镇人民政府，主要执行本级人民代表大会的决议和上级机关的决定；执行本镇的经济和社会发展规划，预算、管理本镇的经济、教育、科学、文化、卫生、体育事业和财政、社会事务、计划生育、安全生产、农村集体资产管理等工作；推动产业结构调整，完成上级交办的其他事项。 
（二）单位构成。
2022年度，纳入我镇部门决算汇编范围的独立核算单位共2个，其中行政机构1个，事业机构1个，与上年无差异。我镇内设办室11个，包括：党政办公室、党群办公室、人大办公室、经济发展办公室、平安建设办公室、民政和社会事务办公室、应急管理办公室、食品药品监督管理办公室、规划建设管理环保办公室、财政办公室、综合行政执法办公室。我镇下设事业单位7个，包括：农业服务中心、文化旅游服务中心、劳动就业和社会保障服务所、退役军人服务站、综合行政执法大队、畜牧兽医服务中心、林业服务中心。
（三）本单位不涉及本轮机构改革。 
二、部门收支总体情况 
（一）收入预算：2022年年初预算数2178.19万元（含上年结转数250.19万元），其中：一般公共预算拨款2178.19万元，政府性基金预算拨款0万元，国有资本经营预算收入0万元，其他收入0万元。收入较去年减少19.52万元，主要是本年项目收入减少。 
（二）支出预算：2022年年初预算数2178.19万元，其中：一般公共服务933.62万元，社会保障和就业272.53万元，卫生健康78.35万元，城乡社区99万元，农林水714.22万元，住房保障80.47万元。支出较去年减少19.52万元，主要是本年项目收入减少。
三、部门预算情况说明
2022年一般公共预算财政拨款收入2178.19万元，一般公共预算财政拨款支出2178.19万元，比2021年减少19.52万元。其中：基本支出1709.78万元，比2021年增加35.84万元，主要原因是本年度人员增加，人员经费及公用经费增加，主要用于保障在职人员工资福利及社会保险缴费，离退休人员健康休养费，退休人员补助等，保障部门正常运转的各项商品服务支出；项目支出506.67万元，比2021年减少255.36万元，主要原因是2021年项目减少，主要用于农村基础设施建设、乡村振兴等重点工作。 
鸭江镇2022年未使用政府性基金预算拨款安排的支出。
四、“三公”经费情况说明
2022年“三公”经费预算14.04万元，比2021年减少1.33万元。其中：因公出国（境）费用0万元；公务接待费6.5万元，比2020年减少1万元，主要原因是强化公务接待管理，严格遵守公务接待支出范围及标准，严格控制陪餐人数，对应由接待对象承担的费用一律由接待对象自行支付；公务用车运行维护费7.54万元，比2021年减少0.33万元，主要原因是落实公车使用规定，严禁公车私用，控制公车运行维护成本；公务用车购置费0万元
五、其他重要事项的情况说明 
1.机关运行经费。2022年一般公共预算财政拨款运行经费   330.41万元，比上年减少53.96万元，主要原因为本年严格控制经费支出范围，压缩经费支出。主要用于办公费、印刷费、邮电费、水电费、物管费、差旅费、会议费、培训费及其他商品和服务支出等。 
2.绩效目标设置情况。2022年项目支出均实行绩效目标管理，涉及一般公共预算当年财政拨款506.67万元。
3.国有资产占有使用情况。截止2021年12月，所属本单位共有车辆2辆，其中一般公务用车1辆、执勤执法用车1辆。2022年一般公共预算安排购置车辆0辆，其中一般公务用车0辆、执勤执法用车0辆。 
六、专业性名词解释
（一）财政拨款收入：指本年度从本级财政部门取得的财政拨款，包括一般公共预算财政拨款和政府性基金预算财政拨款。
（二）基本支出：指为保障机构正常运转、完成日常工作任务而发生的人员经费和公用经费。
（三）项目支出：指在基本支出之外为完成特定行政任务和事业发展目标所发生的支出。
（四）“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桥费、保险费、安全奖励费用等支出；公务接待费反映单位按规定开支的各类公务接待（含外宾接待）支出。
部门预算公开联系人：邓斌  联系方式：023-77782158 </t>
  </si>
  <si>
    <t>附表1</t>
  </si>
  <si>
    <t>收支预算总表</t>
  </si>
  <si>
    <t>部门/单位：</t>
  </si>
  <si>
    <t>金额单位：万元</t>
  </si>
  <si>
    <t>收    入</t>
  </si>
  <si>
    <t>支    出</t>
  </si>
  <si>
    <t>项    目</t>
  </si>
  <si>
    <t>预算数</t>
  </si>
  <si>
    <r>
      <rPr>
        <sz val="11"/>
        <rFont val="宋体"/>
        <charset val="134"/>
      </rPr>
      <t>一、一般公共预算拨款收入</t>
    </r>
  </si>
  <si>
    <r>
      <rPr>
        <sz val="11"/>
        <rFont val="宋体"/>
        <charset val="134"/>
      </rPr>
      <t>一、一般公共服务支出</t>
    </r>
  </si>
  <si>
    <r>
      <rPr>
        <sz val="11"/>
        <rFont val="宋体"/>
        <charset val="134"/>
      </rPr>
      <t>二、政府性基金预算拨款收入</t>
    </r>
  </si>
  <si>
    <r>
      <rPr>
        <sz val="11"/>
        <rFont val="宋体"/>
        <charset val="134"/>
      </rPr>
      <t>二、外交支出</t>
    </r>
  </si>
  <si>
    <r>
      <rPr>
        <sz val="11"/>
        <rFont val="宋体"/>
        <charset val="134"/>
      </rPr>
      <t>三、国有资本经营预算拨款收入</t>
    </r>
  </si>
  <si>
    <r>
      <rPr>
        <sz val="11"/>
        <rFont val="宋体"/>
        <charset val="134"/>
      </rPr>
      <t>三、国防支出</t>
    </r>
  </si>
  <si>
    <r>
      <rPr>
        <sz val="11"/>
        <rFont val="宋体"/>
        <charset val="134"/>
      </rPr>
      <t>四、财政专户管理资金收入</t>
    </r>
  </si>
  <si>
    <r>
      <rPr>
        <sz val="11"/>
        <rFont val="宋体"/>
        <charset val="134"/>
      </rPr>
      <t>四、公共安全支出</t>
    </r>
  </si>
  <si>
    <r>
      <rPr>
        <sz val="11"/>
        <rFont val="宋体"/>
        <charset val="134"/>
      </rPr>
      <t>五、事业收入</t>
    </r>
  </si>
  <si>
    <r>
      <rPr>
        <sz val="11"/>
        <rFont val="宋体"/>
        <charset val="134"/>
      </rPr>
      <t>五、教育支出</t>
    </r>
  </si>
  <si>
    <r>
      <rPr>
        <sz val="11"/>
        <rFont val="宋体"/>
        <charset val="134"/>
      </rPr>
      <t>六、上级补助收入</t>
    </r>
  </si>
  <si>
    <r>
      <rPr>
        <sz val="11"/>
        <rFont val="宋体"/>
        <charset val="134"/>
      </rPr>
      <t>六、科学技术支出</t>
    </r>
  </si>
  <si>
    <r>
      <rPr>
        <sz val="11"/>
        <rFont val="宋体"/>
        <charset val="134"/>
      </rPr>
      <t>七、附属单位上缴收入</t>
    </r>
  </si>
  <si>
    <r>
      <rPr>
        <sz val="11"/>
        <rFont val="宋体"/>
        <charset val="134"/>
      </rPr>
      <t>七、文化旅游体育与传媒支出</t>
    </r>
  </si>
  <si>
    <r>
      <rPr>
        <sz val="11"/>
        <rFont val="宋体"/>
        <charset val="134"/>
      </rPr>
      <t>八、事业单位经营收入</t>
    </r>
  </si>
  <si>
    <r>
      <rPr>
        <sz val="11"/>
        <rFont val="宋体"/>
        <charset val="134"/>
      </rPr>
      <t>八、社会保障和就业支出</t>
    </r>
  </si>
  <si>
    <r>
      <rPr>
        <sz val="11"/>
        <rFont val="宋体"/>
        <charset val="134"/>
      </rPr>
      <t>九、其他收入</t>
    </r>
  </si>
  <si>
    <r>
      <rPr>
        <sz val="11"/>
        <rFont val="宋体"/>
        <charset val="134"/>
      </rPr>
      <t>九、社会保险基金支出</t>
    </r>
  </si>
  <si>
    <t/>
  </si>
  <si>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</si>
  <si>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</si>
  <si>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</si>
  <si>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</si>
  <si>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</si>
  <si>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</si>
  <si>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</si>
  <si>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</si>
  <si>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</si>
  <si>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</si>
  <si>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</si>
  <si>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</si>
  <si>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</si>
  <si>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</si>
  <si>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</si>
  <si>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</si>
  <si>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</si>
  <si>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</si>
  <si>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二十八、社会保险基金支出</t>
    </r>
  </si>
  <si>
    <t>本年收入合计</t>
  </si>
  <si>
    <t>本年支出合计</t>
  </si>
  <si>
    <t>年初结转结余</t>
  </si>
  <si>
    <r>
      <rPr>
        <sz val="11"/>
        <rFont val="宋体"/>
        <charset val="134"/>
      </rPr>
      <t>年终结转结余</t>
    </r>
  </si>
  <si>
    <t>收入总计</t>
  </si>
  <si>
    <t>支出总计</t>
  </si>
  <si>
    <t>附表2</t>
  </si>
  <si>
    <t>收入总表</t>
  </si>
  <si>
    <t>部门/单位：重庆市武隆区鸭江镇人民政府</t>
  </si>
  <si>
    <t>部门（单位）代码</t>
  </si>
  <si>
    <t>部门（单位）
名称</t>
  </si>
  <si>
    <t>合计</t>
  </si>
  <si>
    <t>本年收入</t>
  </si>
  <si>
    <t>上年结转结余</t>
  </si>
  <si>
    <t>小计</t>
  </si>
  <si>
    <t>一般公共预算资金</t>
  </si>
  <si>
    <t>政府性基金预算资金</t>
  </si>
  <si>
    <t>国有资本经营预算资金</t>
  </si>
  <si>
    <t>财政专户管理资金</t>
  </si>
  <si>
    <t>单位资金</t>
  </si>
  <si>
    <t>重庆市武隆区鸭江镇人民政府(本级)</t>
  </si>
  <si>
    <t>合    计</t>
  </si>
  <si>
    <t>附表3</t>
  </si>
  <si>
    <t>本年支出预算总表</t>
  </si>
  <si>
    <t>科目编码</t>
  </si>
  <si>
    <t>科目名称</t>
  </si>
  <si>
    <t>基本支出</t>
  </si>
  <si>
    <t>项目支出</t>
  </si>
  <si>
    <t>其中：</t>
  </si>
  <si>
    <t>事业单位经营支出</t>
  </si>
  <si>
    <t>上缴上级支出</t>
  </si>
  <si>
    <t>对附属单位补助支出</t>
  </si>
  <si>
    <t>201</t>
  </si>
  <si>
    <r>
      <rPr>
        <sz val="11"/>
        <rFont val="宋体"/>
        <charset val="134"/>
      </rPr>
      <t>201-一般公共服务支出</t>
    </r>
  </si>
  <si>
    <t>20103</t>
  </si>
  <si>
    <r>
      <rPr>
        <sz val="11"/>
        <rFont val="宋体"/>
        <charset val="134"/>
      </rPr>
      <t>20103-政府办公厅（室）及相关机构事务</t>
    </r>
  </si>
  <si>
    <t>2010301</t>
  </si>
  <si>
    <r>
      <rPr>
        <sz val="11"/>
        <rFont val="宋体"/>
        <charset val="134"/>
      </rPr>
      <t>2010301-行政运行</t>
    </r>
  </si>
  <si>
    <t>2010302-一般行政管理事务</t>
  </si>
  <si>
    <t>208</t>
  </si>
  <si>
    <r>
      <rPr>
        <sz val="11"/>
        <rFont val="宋体"/>
        <charset val="134"/>
      </rPr>
      <t>208-社会保障和就业支出</t>
    </r>
  </si>
  <si>
    <t>210</t>
  </si>
  <si>
    <r>
      <rPr>
        <sz val="11"/>
        <rFont val="宋体"/>
        <charset val="134"/>
      </rPr>
      <t>210-卫生健康支出</t>
    </r>
  </si>
  <si>
    <t>212</t>
  </si>
  <si>
    <r>
      <rPr>
        <sz val="11"/>
        <rFont val="宋体"/>
        <charset val="134"/>
      </rPr>
      <t>212-城乡社区支出</t>
    </r>
  </si>
  <si>
    <t>21205</t>
  </si>
  <si>
    <r>
      <rPr>
        <sz val="11"/>
        <rFont val="宋体"/>
        <charset val="134"/>
      </rPr>
      <t>21205-城乡社区环境卫生</t>
    </r>
  </si>
  <si>
    <t>2120501</t>
  </si>
  <si>
    <r>
      <rPr>
        <sz val="11"/>
        <rFont val="宋体"/>
        <charset val="134"/>
      </rPr>
      <t>2120501-城乡社区环境卫生</t>
    </r>
  </si>
  <si>
    <t>213</t>
  </si>
  <si>
    <r>
      <rPr>
        <sz val="11"/>
        <rFont val="宋体"/>
        <charset val="134"/>
      </rPr>
      <t>213-农林水支出</t>
    </r>
  </si>
  <si>
    <t>21301</t>
  </si>
  <si>
    <r>
      <rPr>
        <sz val="11"/>
        <rFont val="宋体"/>
        <charset val="134"/>
      </rPr>
      <t>21301-农业农村</t>
    </r>
  </si>
  <si>
    <t>2130104</t>
  </si>
  <si>
    <r>
      <rPr>
        <sz val="11"/>
        <rFont val="宋体"/>
        <charset val="134"/>
      </rPr>
      <t>2130104-事业运行</t>
    </r>
  </si>
  <si>
    <t>21307</t>
  </si>
  <si>
    <r>
      <rPr>
        <sz val="11"/>
        <rFont val="宋体"/>
        <charset val="134"/>
      </rPr>
      <t>21307-农村综合改革</t>
    </r>
  </si>
  <si>
    <t>2130705</t>
  </si>
  <si>
    <r>
      <rPr>
        <sz val="11"/>
        <rFont val="宋体"/>
        <charset val="134"/>
      </rPr>
      <t>2130705-对村民委员会和村党支部的补助</t>
    </r>
  </si>
  <si>
    <t>221</t>
  </si>
  <si>
    <r>
      <rPr>
        <sz val="11"/>
        <rFont val="宋体"/>
        <charset val="134"/>
      </rPr>
      <t>221-住房保障支出</t>
    </r>
  </si>
  <si>
    <t>22102</t>
  </si>
  <si>
    <r>
      <rPr>
        <sz val="11"/>
        <rFont val="宋体"/>
        <charset val="134"/>
      </rPr>
      <t>22102-住房改革支出</t>
    </r>
  </si>
  <si>
    <t>2210201</t>
  </si>
  <si>
    <r>
      <rPr>
        <sz val="11"/>
        <rFont val="宋体"/>
        <charset val="134"/>
      </rPr>
      <t>2210201-住房公积金</t>
    </r>
  </si>
  <si>
    <t>附表4</t>
  </si>
  <si>
    <t>财政拨款收支预算总表</t>
  </si>
  <si>
    <t>一、本年收入</t>
  </si>
  <si>
    <t>一、本年支出</t>
  </si>
  <si>
    <r>
      <rPr>
        <sz val="11"/>
        <rFont val="宋体"/>
        <charset val="134"/>
      </rPr>
      <t>（一）一般公共预算资金</t>
    </r>
  </si>
  <si>
    <r>
      <rPr>
        <sz val="11"/>
        <rFont val="宋体"/>
        <charset val="134"/>
      </rPr>
      <t>（一）一般公共服务支出</t>
    </r>
  </si>
  <si>
    <r>
      <rPr>
        <sz val="11"/>
        <rFont val="宋体"/>
        <charset val="134"/>
      </rPr>
      <t>（二）政府性基金预算资金</t>
    </r>
  </si>
  <si>
    <r>
      <rPr>
        <sz val="11"/>
        <rFont val="宋体"/>
        <charset val="134"/>
      </rPr>
      <t>（二）外交支出</t>
    </r>
  </si>
  <si>
    <r>
      <rPr>
        <sz val="11"/>
        <rFont val="宋体"/>
        <charset val="134"/>
      </rPr>
      <t>（三）国有资本经营预算资金</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</si>
  <si>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</si>
  <si>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</si>
  <si>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</si>
  <si>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</si>
  <si>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</si>
  <si>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</si>
  <si>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</si>
  <si>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</si>
  <si>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</si>
  <si>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</si>
  <si>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</si>
  <si>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</si>
  <si>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</si>
  <si>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</si>
  <si>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</si>
  <si>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</si>
  <si>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</si>
  <si>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</si>
  <si>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</si>
  <si>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</si>
  <si>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</si>
  <si>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</si>
  <si>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</si>
  <si>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</si>
  <si>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</si>
  <si>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（二十八）社会保险基金支出</t>
    </r>
  </si>
  <si>
    <t>二、上年结转</t>
  </si>
  <si>
    <t>二、年终结转结余</t>
  </si>
  <si>
    <r>
      <rPr>
        <sz val="11"/>
        <rFont val="宋体"/>
        <charset val="134"/>
      </rPr>
      <t>（一）政府预算资金</t>
    </r>
  </si>
  <si>
    <r>
      <rPr>
        <sz val="11"/>
        <rFont val="宋体"/>
        <charset val="134"/>
      </rPr>
      <t>（二）一般公共预算资金</t>
    </r>
  </si>
  <si>
    <r>
      <rPr>
        <sz val="11"/>
        <rFont val="宋体"/>
        <charset val="134"/>
      </rPr>
      <t>（三）一般公共预算资金</t>
    </r>
  </si>
  <si>
    <r>
      <rPr>
        <sz val="11"/>
        <rFont val="宋体"/>
        <charset val="134"/>
      </rPr>
      <t>（四）一般公共预算资金</t>
    </r>
  </si>
  <si>
    <r>
      <rPr>
        <sz val="11"/>
        <rFont val="宋体"/>
        <charset val="134"/>
      </rPr>
      <t>（五）一般债券</t>
    </r>
  </si>
  <si>
    <r>
      <rPr>
        <sz val="11"/>
        <rFont val="宋体"/>
        <charset val="134"/>
      </rPr>
      <t>（六）外国政府和国际组织贷款</t>
    </r>
  </si>
  <si>
    <r>
      <rPr>
        <sz val="11"/>
        <rFont val="宋体"/>
        <charset val="134"/>
      </rPr>
      <t>（七）外国政府和国际组织赠款</t>
    </r>
  </si>
  <si>
    <r>
      <rPr>
        <sz val="11"/>
        <rFont val="宋体"/>
        <charset val="134"/>
      </rPr>
      <t>（八）政府性基金预算资金</t>
    </r>
  </si>
  <si>
    <r>
      <rPr>
        <sz val="11"/>
        <rFont val="宋体"/>
        <charset val="134"/>
      </rPr>
      <t>（九）政府性基金预算资金</t>
    </r>
  </si>
  <si>
    <r>
      <rPr>
        <sz val="11"/>
        <rFont val="宋体"/>
        <charset val="134"/>
      </rPr>
      <t>（十）专项债券</t>
    </r>
  </si>
  <si>
    <r>
      <rPr>
        <sz val="11"/>
        <rFont val="宋体"/>
        <charset val="134"/>
      </rPr>
      <t>（十一）国有资本经营预算资金</t>
    </r>
  </si>
  <si>
    <r>
      <rPr>
        <sz val="11"/>
        <rFont val="宋体"/>
        <charset val="134"/>
      </rPr>
      <t>（十二）社会保险基金预算资金</t>
    </r>
  </si>
  <si>
    <t>附表5</t>
  </si>
  <si>
    <t xml:space="preserve">
</t>
  </si>
  <si>
    <t>本年一般公共预算支出预算表</t>
  </si>
  <si>
    <t>人员经费</t>
  </si>
  <si>
    <t>公用经费</t>
  </si>
  <si>
    <r>
      <rPr>
        <sz val="11"/>
        <rFont val="宋体"/>
        <charset val="134"/>
      </rPr>
      <t>一般公共服务支出</t>
    </r>
  </si>
  <si>
    <r>
      <rPr>
        <sz val="11"/>
        <rFont val="宋体"/>
        <charset val="134"/>
      </rPr>
      <t> 政府办公厅（室）及相关机构事务</t>
    </r>
  </si>
  <si>
    <r>
      <rPr>
        <sz val="11"/>
        <rFont val="宋体"/>
        <charset val="134"/>
      </rPr>
      <t>  行政运行</t>
    </r>
  </si>
  <si>
    <t xml:space="preserve">  一般行政管理事务</t>
  </si>
  <si>
    <t>社会保障和就业支出</t>
  </si>
  <si>
    <t>卫生健康支出</t>
  </si>
  <si>
    <t>城乡社区支出</t>
  </si>
  <si>
    <t xml:space="preserve"> 城乡社区环境卫生</t>
  </si>
  <si>
    <t xml:space="preserve">   城乡社区环境卫生</t>
  </si>
  <si>
    <t>农林水支出</t>
  </si>
  <si>
    <t xml:space="preserve"> 农业农村</t>
  </si>
  <si>
    <t xml:space="preserve">  事业运行</t>
  </si>
  <si>
    <t xml:space="preserve"> 农村综合改革</t>
  </si>
  <si>
    <t xml:space="preserve">  对村民委员会和村党支部的补助</t>
  </si>
  <si>
    <r>
      <rPr>
        <sz val="11"/>
        <rFont val="宋体"/>
        <charset val="134"/>
      </rPr>
      <t>住房保障支出</t>
    </r>
  </si>
  <si>
    <r>
      <rPr>
        <sz val="11"/>
        <rFont val="宋体"/>
        <charset val="134"/>
      </rPr>
      <t> 住房改革支出</t>
    </r>
  </si>
  <si>
    <r>
      <rPr>
        <sz val="11"/>
        <rFont val="宋体"/>
        <charset val="134"/>
      </rPr>
      <t>  住房公积金</t>
    </r>
  </si>
  <si>
    <t>附表6</t>
  </si>
  <si>
    <t>一般公共预算基本支出预算表</t>
  </si>
  <si>
    <t>部门预算支出经济分类科目</t>
  </si>
  <si>
    <t>本年一般公共预算基本支出</t>
  </si>
  <si>
    <t>301</t>
  </si>
  <si>
    <r>
      <rPr>
        <sz val="11"/>
        <rFont val="宋体"/>
        <charset val="134"/>
      </rPr>
      <t>工资福利支出</t>
    </r>
  </si>
  <si>
    <t>30101</t>
  </si>
  <si>
    <r>
      <rPr>
        <sz val="11"/>
        <rFont val="宋体"/>
        <charset val="134"/>
      </rPr>
      <t> 基本工资</t>
    </r>
  </si>
  <si>
    <t>30102</t>
  </si>
  <si>
    <r>
      <rPr>
        <sz val="11"/>
        <rFont val="宋体"/>
        <charset val="134"/>
      </rPr>
      <t> 津贴补贴</t>
    </r>
  </si>
  <si>
    <t>30103</t>
  </si>
  <si>
    <r>
      <rPr>
        <sz val="11"/>
        <rFont val="宋体"/>
        <charset val="134"/>
      </rPr>
      <t> 奖金</t>
    </r>
  </si>
  <si>
    <t>30107</t>
  </si>
  <si>
    <r>
      <rPr>
        <sz val="11"/>
        <rFont val="宋体"/>
        <charset val="134"/>
      </rPr>
      <t> 绩效工资</t>
    </r>
  </si>
  <si>
    <t>30108</t>
  </si>
  <si>
    <r>
      <rPr>
        <sz val="11"/>
        <rFont val="宋体"/>
        <charset val="134"/>
      </rPr>
      <t> 机关事业单位基本养老保险缴费</t>
    </r>
  </si>
  <si>
    <t>30109</t>
  </si>
  <si>
    <r>
      <rPr>
        <sz val="11"/>
        <rFont val="宋体"/>
        <charset val="134"/>
      </rPr>
      <t> 职业年金缴费</t>
    </r>
  </si>
  <si>
    <t>30110</t>
  </si>
  <si>
    <r>
      <rPr>
        <sz val="11"/>
        <rFont val="宋体"/>
        <charset val="134"/>
      </rPr>
      <t> 职工基本医疗保险缴费</t>
    </r>
  </si>
  <si>
    <t>30111</t>
  </si>
  <si>
    <r>
      <rPr>
        <sz val="11"/>
        <rFont val="宋体"/>
        <charset val="134"/>
      </rPr>
      <t> 公务员医疗补助缴费</t>
    </r>
  </si>
  <si>
    <t>30112</t>
  </si>
  <si>
    <r>
      <rPr>
        <sz val="11"/>
        <rFont val="宋体"/>
        <charset val="134"/>
      </rPr>
      <t> 其他社会保障缴费</t>
    </r>
  </si>
  <si>
    <t>30113</t>
  </si>
  <si>
    <r>
      <rPr>
        <sz val="11"/>
        <rFont val="宋体"/>
        <charset val="134"/>
      </rPr>
      <t> 住房公积金</t>
    </r>
  </si>
  <si>
    <t>30199</t>
  </si>
  <si>
    <r>
      <rPr>
        <sz val="11"/>
        <rFont val="宋体"/>
        <charset val="134"/>
      </rPr>
      <t> 其他工资福利支出</t>
    </r>
  </si>
  <si>
    <t>302</t>
  </si>
  <si>
    <r>
      <rPr>
        <sz val="11"/>
        <rFont val="宋体"/>
        <charset val="134"/>
      </rPr>
      <t>商品和服务支出</t>
    </r>
  </si>
  <si>
    <t>30201</t>
  </si>
  <si>
    <r>
      <rPr>
        <sz val="11"/>
        <rFont val="宋体"/>
        <charset val="134"/>
      </rPr>
      <t> 办公费</t>
    </r>
  </si>
  <si>
    <t>30205</t>
  </si>
  <si>
    <r>
      <rPr>
        <sz val="11"/>
        <rFont val="宋体"/>
        <charset val="134"/>
      </rPr>
      <t> 水费</t>
    </r>
  </si>
  <si>
    <t>30206</t>
  </si>
  <si>
    <r>
      <rPr>
        <sz val="11"/>
        <rFont val="宋体"/>
        <charset val="134"/>
      </rPr>
      <t> 电费</t>
    </r>
  </si>
  <si>
    <t>30207</t>
  </si>
  <si>
    <r>
      <rPr>
        <sz val="11"/>
        <rFont val="宋体"/>
        <charset val="134"/>
      </rPr>
      <t> 邮电费</t>
    </r>
  </si>
  <si>
    <t>30211</t>
  </si>
  <si>
    <r>
      <rPr>
        <sz val="11"/>
        <rFont val="宋体"/>
        <charset val="134"/>
      </rPr>
      <t> 差旅费</t>
    </r>
  </si>
  <si>
    <t>30215</t>
  </si>
  <si>
    <r>
      <rPr>
        <sz val="11"/>
        <rFont val="宋体"/>
        <charset val="134"/>
      </rPr>
      <t> 会议费</t>
    </r>
  </si>
  <si>
    <t>30216</t>
  </si>
  <si>
    <r>
      <rPr>
        <sz val="11"/>
        <rFont val="宋体"/>
        <charset val="134"/>
      </rPr>
      <t> 培训费</t>
    </r>
  </si>
  <si>
    <t>30217</t>
  </si>
  <si>
    <r>
      <rPr>
        <sz val="11"/>
        <rFont val="宋体"/>
        <charset val="134"/>
      </rPr>
      <t> 公务接待费</t>
    </r>
  </si>
  <si>
    <t>30226</t>
  </si>
  <si>
    <r>
      <rPr>
        <sz val="11"/>
        <rFont val="宋体"/>
        <charset val="134"/>
      </rPr>
      <t> 劳务费</t>
    </r>
  </si>
  <si>
    <t>30228</t>
  </si>
  <si>
    <r>
      <rPr>
        <sz val="11"/>
        <rFont val="宋体"/>
        <charset val="134"/>
      </rPr>
      <t> 工会经费</t>
    </r>
  </si>
  <si>
    <t>30229</t>
  </si>
  <si>
    <r>
      <rPr>
        <sz val="11"/>
        <rFont val="宋体"/>
        <charset val="134"/>
      </rPr>
      <t> 福利费</t>
    </r>
  </si>
  <si>
    <t>30231</t>
  </si>
  <si>
    <r>
      <rPr>
        <sz val="11"/>
        <rFont val="宋体"/>
        <charset val="134"/>
      </rPr>
      <t> 公务用车运行维护费</t>
    </r>
  </si>
  <si>
    <t>30239</t>
  </si>
  <si>
    <r>
      <rPr>
        <sz val="11"/>
        <rFont val="宋体"/>
        <charset val="134"/>
      </rPr>
      <t> 其他交通费用</t>
    </r>
  </si>
  <si>
    <t>30299</t>
  </si>
  <si>
    <r>
      <rPr>
        <sz val="11"/>
        <rFont val="宋体"/>
        <charset val="134"/>
      </rPr>
      <t> 其他商品和服务支出</t>
    </r>
  </si>
  <si>
    <t>303</t>
  </si>
  <si>
    <r>
      <rPr>
        <sz val="11"/>
        <rFont val="宋体"/>
        <charset val="134"/>
      </rPr>
      <t>对个人和家庭的补助</t>
    </r>
  </si>
  <si>
    <t>30305</t>
  </si>
  <si>
    <r>
      <rPr>
        <sz val="11"/>
        <rFont val="宋体"/>
        <charset val="134"/>
      </rPr>
      <t> 生活补助</t>
    </r>
  </si>
  <si>
    <t>30307</t>
  </si>
  <si>
    <r>
      <rPr>
        <sz val="11"/>
        <rFont val="宋体"/>
        <charset val="134"/>
      </rPr>
      <t> 医疗费补助</t>
    </r>
  </si>
  <si>
    <t>附表7</t>
  </si>
  <si>
    <t>一般公共预算“三公”经费支出预算表</t>
  </si>
  <si>
    <t>“三公”经费合计</t>
  </si>
  <si>
    <t>因公出国（境）费</t>
  </si>
  <si>
    <t>公务用车购置及运行费</t>
  </si>
  <si>
    <t>公务接待费</t>
  </si>
  <si>
    <t>公务用车购置费</t>
  </si>
  <si>
    <t>公务用车运行维护费费</t>
  </si>
  <si>
    <t>附表8</t>
  </si>
  <si>
    <t>政府性基金预算支出预算表</t>
  </si>
  <si>
    <t>部门/单位：重庆市武隆区XXX</t>
  </si>
  <si>
    <t>本年政府性基金预算支出</t>
  </si>
  <si>
    <t>备注：本年本单位无政府性基金预算收支。</t>
  </si>
  <si>
    <t>附表9</t>
  </si>
  <si>
    <t>国有资本经营预算支出预算表</t>
  </si>
  <si>
    <t>本年国有资本经营预算支出</t>
  </si>
  <si>
    <t>备注：本年本单位无国有资本经营预算收支。</t>
  </si>
  <si>
    <t>附表10</t>
  </si>
  <si>
    <t>项目支出表</t>
  </si>
  <si>
    <t>项目名称</t>
  </si>
  <si>
    <t>项目单位</t>
  </si>
  <si>
    <t>本年拨款</t>
  </si>
  <si>
    <t>财政拨款结转结余</t>
  </si>
  <si>
    <t>项目类别</t>
  </si>
  <si>
    <t>一般公共预算</t>
  </si>
  <si>
    <t>政府性基金预算</t>
  </si>
  <si>
    <t>国有资本经营预算</t>
  </si>
  <si>
    <t>50015622T000000069365-农村综合改革转移支付（鸭江镇人民政府）</t>
  </si>
  <si>
    <t>506001-重庆市武隆区鸭江镇人民政府(本级)</t>
  </si>
  <si>
    <t>31-部门项目</t>
  </si>
  <si>
    <t>50015622T000000069356-遗属补助（鸭江镇政府）</t>
  </si>
  <si>
    <t>50015622T000000069363-临聘人员支出（鸭江镇政府）</t>
  </si>
  <si>
    <t>50015622T000000072668-城镇费用（鸭江镇政府）</t>
  </si>
  <si>
    <t>2020年基层政权建设和便民服务中心建设资金</t>
  </si>
  <si>
    <t>合  计</t>
  </si>
  <si>
    <t>绩效目标表</t>
  </si>
  <si>
    <t>单位信息：</t>
  </si>
  <si>
    <t>预算项目：</t>
  </si>
  <si>
    <t>职能职责与活动：</t>
  </si>
  <si>
    <t>01-农村综合改革转移支付</t>
  </si>
  <si>
    <t>主管部门：</t>
  </si>
  <si>
    <t>506-重庆市武隆区鸭江镇人民政府</t>
  </si>
  <si>
    <t>项目经办人：</t>
  </si>
  <si>
    <t>项目总额：</t>
  </si>
  <si>
    <t>万元</t>
  </si>
  <si>
    <t>预算执行率权重：</t>
  </si>
  <si>
    <t>项目经办人电话：</t>
  </si>
  <si>
    <t>其中:   财政资金：</t>
  </si>
  <si>
    <t>年度目标：</t>
  </si>
  <si>
    <t>我镇9个村，1个社区，每村一名劝导员，通过测算村居经费，为了农村更好的发展，带动21416名老百姓致富，主要用于2022年村居干部生活补助、村居办公费、群众经费、年终绩效考核等，9个村劝导站人员经等，涉及3170000元，其中劝导站经费129600元，村居办公、群众经费440000元，干部报酬2500400元，年终绩效考核100000元，老党员生活补贴382500元。根据相关组织文件，对于人员调整据实清算后，按月、按季度、按半年、按年等发放。</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</si>
  <si>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</si>
  <si>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</si>
  <si>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</si>
  <si>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</si>
  <si>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</si>
  <si>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</si>
  <si>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</si>
  <si>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</si>
  <si>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</si>
  <si>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</si>
  <si>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</si>
  <si>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</si>
  <si>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</si>
  <si>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</si>
  <si>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</si>
  <si>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</si>
  <si>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成本指标</t>
  </si>
  <si>
    <t>年终绩效考核标准</t>
  </si>
  <si>
    <t>＝</t>
  </si>
  <si>
    <t>10000</t>
  </si>
  <si>
    <t>元/村年</t>
  </si>
  <si>
    <t>10</t>
  </si>
  <si>
    <t>正向指标</t>
  </si>
  <si>
    <t>数量指标</t>
  </si>
  <si>
    <t>村级个数</t>
  </si>
  <si>
    <t>9</t>
  </si>
  <si>
    <t>个</t>
  </si>
  <si>
    <t>5</t>
  </si>
  <si>
    <t>社区</t>
  </si>
  <si>
    <t>1</t>
  </si>
  <si>
    <t>劝导站人员人均补助标准</t>
  </si>
  <si>
    <t>14400</t>
  </si>
  <si>
    <t>元/人年</t>
  </si>
  <si>
    <t>社区办公群众经费年标准</t>
  </si>
  <si>
    <t>80000</t>
  </si>
  <si>
    <t>元/年</t>
  </si>
  <si>
    <t>村级办公群众经费年标准</t>
  </si>
  <si>
    <t>40000</t>
  </si>
  <si>
    <t>村级劝导站人数</t>
  </si>
  <si>
    <t>效益指标</t>
  </si>
  <si>
    <t>可持续影响指标</t>
  </si>
  <si>
    <t>可持续影响时间</t>
  </si>
  <si>
    <t>12</t>
  </si>
  <si>
    <t>月</t>
  </si>
  <si>
    <t>社会效益指标</t>
  </si>
  <si>
    <t>幸福指数提升度</t>
  </si>
  <si>
    <t>≥</t>
  </si>
  <si>
    <t>95</t>
  </si>
  <si>
    <t>%</t>
  </si>
  <si>
    <t>满意度指标</t>
  </si>
  <si>
    <t>服务对象满意度指标</t>
  </si>
  <si>
    <t>村居干部满意度</t>
  </si>
  <si>
    <t>98</t>
  </si>
  <si>
    <t>01-遗属人员补助</t>
  </si>
  <si>
    <t>6.23</t>
  </si>
  <si>
    <t>按照武隆人社发[2019]115号文件，该项目从2022年开始实施，属于长期项目，受益遗属人员共8人，补助标准为陈德柱每月209元，张煜凯每月900元，王忠兰每月745.72元，王孝珍每月280元，陈淑贤、谭安梅、张道合、张清明每人每月775元，每月按时发放遗属生活补助，提升遗属人员幸福指数高于60%，受益遗属人员满意度高于90%。</t>
  </si>
  <si>
    <t>时效指标</t>
  </si>
  <si>
    <t>按时发放程度</t>
  </si>
  <si>
    <t>100</t>
  </si>
  <si>
    <t>20</t>
  </si>
  <si>
    <t>补助标准</t>
  </si>
  <si>
    <t>≤</t>
  </si>
  <si>
    <t>900</t>
  </si>
  <si>
    <t>元/人*月</t>
  </si>
  <si>
    <t>反向指标</t>
  </si>
  <si>
    <t>受益人数</t>
  </si>
  <si>
    <t>8</t>
  </si>
  <si>
    <t>人数</t>
  </si>
  <si>
    <t>补助标准1</t>
  </si>
  <si>
    <t>209</t>
  </si>
  <si>
    <t>遗属幸福指数提升度</t>
  </si>
  <si>
    <t>60</t>
  </si>
  <si>
    <t>30</t>
  </si>
  <si>
    <t>遗属人员满意度</t>
  </si>
  <si>
    <t>90</t>
  </si>
  <si>
    <t>04-临聘人员</t>
  </si>
  <si>
    <t>11.52</t>
  </si>
  <si>
    <t>根据武隆府发[2015] 38号文件要求，每月按时发放安监协管员工资，该项目从2022年开始实施，计划保障4人工资，发放标准为每人每月2400元，项目时效性为2022年全年，资金发放到位率为100%，确保社会和谐稳定程度高于90%，受益人员满意度高于95%。</t>
  </si>
  <si>
    <t>保障人员数</t>
  </si>
  <si>
    <t>4</t>
  </si>
  <si>
    <t>人</t>
  </si>
  <si>
    <t>发放标准</t>
  </si>
  <si>
    <t>2400</t>
  </si>
  <si>
    <t>质量指标</t>
  </si>
  <si>
    <t>发放到位率</t>
  </si>
  <si>
    <t>2022年全年</t>
  </si>
  <si>
    <t>确保社会和谐稳定</t>
  </si>
  <si>
    <t>受益人员满意度</t>
  </si>
  <si>
    <t>01-重点功能转移支付</t>
  </si>
  <si>
    <t>99.00</t>
  </si>
  <si>
    <t>该项目从2022年开始实施，属于长期项目，项目成本为99万元，其中场镇卫生承包费用为每年80万元，公厕水费为每年3万元，场镇设施维护费为每年3万元，路灯电费为每年13万元；计划完成绿化面积超过960平方米，维护功能照明路灯95盏，保洁覆盖面积超过3平方公里；该项目的实施提升居民幸福指数超过60%，确保社会和谐稳定超过90%；居民满意度超过90%。</t>
  </si>
  <si>
    <t>种植绿化面积</t>
  </si>
  <si>
    <t>960</t>
  </si>
  <si>
    <t>平方米</t>
  </si>
  <si>
    <t>功能照明路灯</t>
  </si>
  <si>
    <t>＞</t>
  </si>
  <si>
    <t>盏</t>
  </si>
  <si>
    <t>卫生承包费</t>
  </si>
  <si>
    <t>80</t>
  </si>
  <si>
    <t>万元/年</t>
  </si>
  <si>
    <t>保洁覆盖面积</t>
  </si>
  <si>
    <t>3</t>
  </si>
  <si>
    <t>公里/平方公里</t>
  </si>
  <si>
    <t>路灯电费</t>
  </si>
  <si>
    <t>13</t>
  </si>
  <si>
    <t>场镇设施维护费</t>
  </si>
  <si>
    <t>公厕水费</t>
  </si>
  <si>
    <t>15</t>
  </si>
  <si>
    <t>居民幸福指数提升</t>
  </si>
  <si>
    <t>居民满意度</t>
  </si>
  <si>
    <t>该项目从2019年开始实施，项目成本为190万元，已支付155.33万元。该项目计划完成公共服务中心一座及相关公共配套设施；该项目的实施提升居民幸福指数超过60%，确保社会和谐稳定超过90%；居民满意度超过90%。</t>
  </si>
  <si>
    <t>便民服务中心</t>
  </si>
  <si>
    <t>=</t>
  </si>
  <si>
    <t>幢</t>
  </si>
  <si>
    <t>公用厕所</t>
  </si>
  <si>
    <t>所</t>
  </si>
  <si>
    <t>附表12</t>
  </si>
  <si>
    <t>部门（单位）整体支出绩效目标申报表</t>
  </si>
  <si>
    <t>（    2022  年度）</t>
  </si>
  <si>
    <t>预算部门：</t>
  </si>
  <si>
    <t>总体资金情况（元）</t>
  </si>
  <si>
    <t>预算支出总额</t>
  </si>
  <si>
    <t>财政拨款</t>
  </si>
  <si>
    <t>专户资金</t>
  </si>
  <si>
    <t>部
门
整
体
绩
效
情
况</t>
  </si>
  <si>
    <t>整体绩效目标</t>
  </si>
  <si>
    <t>我镇2022年整体支出预算资金为2077.71万元，其中基本支出为1648.31万元，用于保障政府运行及职工福利；项目支出429.41万元，主要包含村干部工资及公用经费、场镇维护费用、临聘人员费用等。其中农村综合转移支付项目计划用于保障10个村居村社干部工及运行费用，其中村干干部及党小组工资245.6951万元、村（居）公用经费为54万元、交通劝导站经为12.96万元;临聘人员及遗属补助项目属于长期项目，主要用于保障辖区内综合事务管理，保障政府运行，保障临聘人员4人，遗属人员8人等费用。;重点功能转移支付项目从2022年开始实施，属于长期项目，项目成本为99万元，其中场镇卫生承包费用为每年80万元，公厕水费为每年3万元，场镇设施维护费为每年3万元，路灯电费为每年13万元；计划完成绿化面积超过960平方米，维护功能照明路灯95盏，保洁覆盖面积超过3平方公里；整体预算管理对象涉及人数500余人，居民幸福指数提升60%，整体群众满意度达到95%以上，提高行政运行能力到95%以上。</t>
  </si>
  <si>
    <t>年度绩效指标</t>
  </si>
  <si>
    <t xml:space="preserve"> 三级指标</t>
  </si>
  <si>
    <t>绩效指标性质</t>
  </si>
  <si>
    <t>绩效指标值</t>
  </si>
  <si>
    <t>绩效度量单位</t>
  </si>
  <si>
    <t>权重</t>
  </si>
  <si>
    <t>履职效能</t>
  </si>
  <si>
    <t>涉及预算人员范围</t>
  </si>
  <si>
    <t>500</t>
  </si>
  <si>
    <t>项目完成及时性</t>
  </si>
  <si>
    <t>运行成本</t>
  </si>
  <si>
    <t>遗属人员补助</t>
  </si>
  <si>
    <t>6.2336</t>
  </si>
  <si>
    <t>保障运转村居数</t>
  </si>
  <si>
    <t>村居公用经费</t>
  </si>
  <si>
    <t>54</t>
  </si>
  <si>
    <t>村社干部及党小组长工资</t>
  </si>
  <si>
    <t>245.6951</t>
  </si>
  <si>
    <t>交通劝导站经费</t>
  </si>
  <si>
    <t>12.96</t>
  </si>
  <si>
    <t>保洁面积</t>
  </si>
  <si>
    <t>盏数</t>
  </si>
  <si>
    <t>社会效应</t>
  </si>
  <si>
    <t>社会效益</t>
  </si>
  <si>
    <t>可持续发展能力</t>
  </si>
  <si>
    <t>服务对象满意度</t>
  </si>
  <si>
    <t>群众满意度</t>
  </si>
  <si>
    <t>临聘人员支出</t>
  </si>
  <si>
    <t>管理效率</t>
  </si>
  <si>
    <t>提高行政管理能力</t>
  </si>
  <si>
    <t>其他说明</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</si>
</sst>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Red]\(0.00\)"/>
  </numFmts>
  <fonts count="40">
    <font>
      <sz val="11"/>
      <color indexed="8"/>
      <name val="宋体"/>
      <charset val="1"/>
      <scheme val="minor"/>
    </font>
    <font>
      <sz val="11"/>
      <color theme="1"/>
      <name val="宋体"/>
      <charset val="134"/>
      <scheme val="minor"/>
    </font>
    <font>
      <sz val="11"/>
      <name val="微软雅黑"/>
      <charset val="134"/>
    </font>
    <font>
      <sz val="11"/>
      <color indexed="10"/>
      <name val="微软雅黑"/>
      <charset val="134"/>
    </font>
    <font>
      <b/>
      <sz val="14"/>
      <color indexed="8"/>
      <name val="微软雅黑"/>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theme="1"/>
      <name val="宋体"/>
      <charset val="134"/>
      <scheme val="minor"/>
    </font>
    <font>
      <b/>
      <sz val="11"/>
      <color theme="1"/>
      <name val="宋体"/>
      <charset val="134"/>
      <scheme val="minor"/>
    </font>
    <font>
      <b/>
      <sz val="10"/>
      <color indexed="10"/>
      <name val="微软雅黑"/>
      <charset val="134"/>
    </font>
    <font>
      <b/>
      <sz val="15"/>
      <name val="微软雅黑"/>
      <charset val="134"/>
    </font>
    <font>
      <sz val="10"/>
      <name val="微软雅黑"/>
      <charset val="134"/>
    </font>
    <font>
      <sz val="9"/>
      <name val="微软雅黑"/>
      <charset val="134"/>
    </font>
    <font>
      <b/>
      <sz val="10"/>
      <name val="微软雅黑"/>
      <charset val="134"/>
    </font>
    <font>
      <sz val="11"/>
      <name val="宋体"/>
      <charset val="134"/>
    </font>
    <font>
      <sz val="9"/>
      <name val="宋体"/>
      <charset val="134"/>
    </font>
    <font>
      <b/>
      <sz val="16"/>
      <name val="宋体"/>
      <charset val="134"/>
    </font>
    <font>
      <b/>
      <sz val="11"/>
      <name val="宋体"/>
      <charset val="134"/>
    </font>
    <font>
      <sz val="11"/>
      <color rgb="FFFA7D00"/>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rgb="FFFF0000"/>
      <name val="宋体"/>
      <charset val="0"/>
      <scheme val="minor"/>
    </font>
    <font>
      <sz val="11"/>
      <color indexed="8"/>
      <name val="等线"/>
      <charset val="134"/>
    </font>
    <font>
      <b/>
      <sz val="11"/>
      <color rgb="FFFA7D00"/>
      <name val="宋体"/>
      <charset val="0"/>
      <scheme val="minor"/>
    </font>
    <font>
      <sz val="11"/>
      <color rgb="FF3F3F76"/>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b/>
      <sz val="18"/>
      <color theme="3"/>
      <name val="宋体"/>
      <charset val="134"/>
      <scheme val="minor"/>
    </font>
    <font>
      <b/>
      <sz val="11"/>
      <color theme="1"/>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b/>
      <sz val="13"/>
      <color theme="3"/>
      <name val="宋体"/>
      <charset val="134"/>
      <scheme val="minor"/>
    </font>
  </fonts>
  <fills count="37">
    <fill>
      <patternFill patternType="none"/>
    </fill>
    <fill>
      <patternFill patternType="gray125"/>
    </fill>
    <fill>
      <patternFill patternType="solid">
        <fgColor indexed="9"/>
        <bgColor indexed="64"/>
      </patternFill>
    </fill>
    <fill>
      <patternFill patternType="solid">
        <fgColor rgb="FFF5F7FA"/>
        <bgColor rgb="FFF5F7FA"/>
      </patternFill>
    </fill>
    <fill>
      <patternFill patternType="solid">
        <fgColor rgb="FFEFF2F7"/>
        <bgColor rgb="FFEFF2F7"/>
      </patternFill>
    </fill>
    <fill>
      <patternFill patternType="solid">
        <fgColor rgb="FFFFFFFF"/>
        <bgColor rgb="FFFFFFFF"/>
      </patternFill>
    </fill>
    <fill>
      <patternFill patternType="solid">
        <fgColor rgb="FFFFFFCC"/>
        <bgColor indexed="64"/>
      </patternFill>
    </fill>
    <fill>
      <patternFill patternType="solid">
        <fgColor rgb="FFFFC7CE"/>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7"/>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bgColor indexed="64"/>
      </patternFill>
    </fill>
  </fills>
  <borders count="1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right style="thin">
        <color auto="1"/>
      </right>
      <top style="thin">
        <color auto="1"/>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50">
    <xf numFmtId="0" fontId="0" fillId="0" borderId="0">
      <alignment vertical="center"/>
    </xf>
    <xf numFmtId="42" fontId="1" fillId="0" borderId="0" applyFont="0" applyFill="0" applyBorder="0" applyAlignment="0" applyProtection="0">
      <alignment vertical="center"/>
    </xf>
    <xf numFmtId="0" fontId="28" fillId="15" borderId="0" applyNumberFormat="0" applyBorder="0" applyAlignment="0" applyProtection="0">
      <alignment vertical="center"/>
    </xf>
    <xf numFmtId="0" fontId="27" fillId="10" borderId="1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8" fillId="12" borderId="0" applyNumberFormat="0" applyBorder="0" applyAlignment="0" applyProtection="0">
      <alignment vertical="center"/>
    </xf>
    <xf numFmtId="0" fontId="21" fillId="7" borderId="0" applyNumberFormat="0" applyBorder="0" applyAlignment="0" applyProtection="0">
      <alignment vertical="center"/>
    </xf>
    <xf numFmtId="43" fontId="1" fillId="0" borderId="0" applyFont="0" applyFill="0" applyBorder="0" applyAlignment="0" applyProtection="0">
      <alignment vertical="center"/>
    </xf>
    <xf numFmtId="0" fontId="22" fillId="17" borderId="0" applyNumberFormat="0" applyBorder="0" applyAlignment="0" applyProtection="0">
      <alignment vertical="center"/>
    </xf>
    <xf numFmtId="0" fontId="33" fillId="0" borderId="0" applyNumberFormat="0" applyFill="0" applyBorder="0" applyAlignment="0" applyProtection="0">
      <alignment vertical="center"/>
    </xf>
    <xf numFmtId="9" fontId="1" fillId="0" borderId="0" applyFont="0" applyFill="0" applyBorder="0" applyAlignment="0" applyProtection="0">
      <alignment vertical="center"/>
    </xf>
    <xf numFmtId="0" fontId="34" fillId="0" borderId="0" applyNumberFormat="0" applyFill="0" applyBorder="0" applyAlignment="0" applyProtection="0">
      <alignment vertical="center"/>
    </xf>
    <xf numFmtId="0" fontId="1" fillId="6" borderId="12" applyNumberFormat="0" applyFont="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7" fillId="0" borderId="18" applyNumberFormat="0" applyFill="0" applyAlignment="0" applyProtection="0">
      <alignment vertical="center"/>
    </xf>
    <xf numFmtId="0" fontId="39" fillId="0" borderId="18" applyNumberFormat="0" applyFill="0" applyAlignment="0" applyProtection="0">
      <alignment vertical="center"/>
    </xf>
    <xf numFmtId="0" fontId="22" fillId="27" borderId="0" applyNumberFormat="0" applyBorder="0" applyAlignment="0" applyProtection="0">
      <alignment vertical="center"/>
    </xf>
    <xf numFmtId="0" fontId="23" fillId="0" borderId="13" applyNumberFormat="0" applyFill="0" applyAlignment="0" applyProtection="0">
      <alignment vertical="center"/>
    </xf>
    <xf numFmtId="0" fontId="22" fillId="29" borderId="0" applyNumberFormat="0" applyBorder="0" applyAlignment="0" applyProtection="0">
      <alignment vertical="center"/>
    </xf>
    <xf numFmtId="0" fontId="36" fillId="9" borderId="17" applyNumberFormat="0" applyAlignment="0" applyProtection="0">
      <alignment vertical="center"/>
    </xf>
    <xf numFmtId="0" fontId="26" fillId="9" borderId="14" applyNumberFormat="0" applyAlignment="0" applyProtection="0">
      <alignment vertical="center"/>
    </xf>
    <xf numFmtId="0" fontId="29" fillId="16" borderId="15" applyNumberFormat="0" applyAlignment="0" applyProtection="0">
      <alignment vertical="center"/>
    </xf>
    <xf numFmtId="0" fontId="28" fillId="14" borderId="0" applyNumberFormat="0" applyBorder="0" applyAlignment="0" applyProtection="0">
      <alignment vertical="center"/>
    </xf>
    <xf numFmtId="0" fontId="22" fillId="8" borderId="0" applyNumberFormat="0" applyBorder="0" applyAlignment="0" applyProtection="0">
      <alignment vertical="center"/>
    </xf>
    <xf numFmtId="0" fontId="20" fillId="0" borderId="11" applyNumberFormat="0" applyFill="0" applyAlignment="0" applyProtection="0">
      <alignment vertical="center"/>
    </xf>
    <xf numFmtId="0" fontId="32" fillId="0" borderId="16" applyNumberFormat="0" applyFill="0" applyAlignment="0" applyProtection="0">
      <alignment vertical="center"/>
    </xf>
    <xf numFmtId="0" fontId="38" fillId="25" borderId="0" applyNumberFormat="0" applyBorder="0" applyAlignment="0" applyProtection="0">
      <alignment vertical="center"/>
    </xf>
    <xf numFmtId="0" fontId="35" fillId="22" borderId="0" applyNumberFormat="0" applyBorder="0" applyAlignment="0" applyProtection="0">
      <alignment vertical="center"/>
    </xf>
    <xf numFmtId="0" fontId="28" fillId="31" borderId="0" applyNumberFormat="0" applyBorder="0" applyAlignment="0" applyProtection="0">
      <alignment vertical="center"/>
    </xf>
    <xf numFmtId="0" fontId="22" fillId="21" borderId="0" applyNumberFormat="0" applyBorder="0" applyAlignment="0" applyProtection="0">
      <alignment vertical="center"/>
    </xf>
    <xf numFmtId="0" fontId="28" fillId="18" borderId="0" applyNumberFormat="0" applyBorder="0" applyAlignment="0" applyProtection="0">
      <alignment vertical="center"/>
    </xf>
    <xf numFmtId="0" fontId="28" fillId="24" borderId="0" applyNumberFormat="0" applyBorder="0" applyAlignment="0" applyProtection="0">
      <alignment vertical="center"/>
    </xf>
    <xf numFmtId="0" fontId="28" fillId="11" borderId="0" applyNumberFormat="0" applyBorder="0" applyAlignment="0" applyProtection="0">
      <alignment vertical="center"/>
    </xf>
    <xf numFmtId="0" fontId="28" fillId="32" borderId="0" applyNumberFormat="0" applyBorder="0" applyAlignment="0" applyProtection="0">
      <alignment vertical="center"/>
    </xf>
    <xf numFmtId="0" fontId="22" fillId="30" borderId="0" applyNumberFormat="0" applyBorder="0" applyAlignment="0" applyProtection="0">
      <alignment vertical="center"/>
    </xf>
    <xf numFmtId="0" fontId="22" fillId="26" borderId="0" applyNumberFormat="0" applyBorder="0" applyAlignment="0" applyProtection="0">
      <alignment vertical="center"/>
    </xf>
    <xf numFmtId="0" fontId="28" fillId="23" borderId="0" applyNumberFormat="0" applyBorder="0" applyAlignment="0" applyProtection="0">
      <alignment vertical="center"/>
    </xf>
    <xf numFmtId="0" fontId="28" fillId="34" borderId="0" applyNumberFormat="0" applyBorder="0" applyAlignment="0" applyProtection="0">
      <alignment vertical="center"/>
    </xf>
    <xf numFmtId="0" fontId="22" fillId="13" borderId="0" applyNumberFormat="0" applyBorder="0" applyAlignment="0" applyProtection="0">
      <alignment vertical="center"/>
    </xf>
    <xf numFmtId="0" fontId="28" fillId="28" borderId="0" applyNumberFormat="0" applyBorder="0" applyAlignment="0" applyProtection="0">
      <alignment vertical="center"/>
    </xf>
    <xf numFmtId="0" fontId="22" fillId="33" borderId="0" applyNumberFormat="0" applyBorder="0" applyAlignment="0" applyProtection="0">
      <alignment vertical="center"/>
    </xf>
    <xf numFmtId="0" fontId="22" fillId="36" borderId="0" applyNumberFormat="0" applyBorder="0" applyAlignment="0" applyProtection="0">
      <alignment vertical="center"/>
    </xf>
    <xf numFmtId="0" fontId="28" fillId="20" borderId="0" applyNumberFormat="0" applyBorder="0" applyAlignment="0" applyProtection="0">
      <alignment vertical="center"/>
    </xf>
    <xf numFmtId="0" fontId="22" fillId="35" borderId="0" applyNumberFormat="0" applyBorder="0" applyAlignment="0" applyProtection="0">
      <alignment vertical="center"/>
    </xf>
    <xf numFmtId="0" fontId="25" fillId="0" borderId="0">
      <alignment vertical="center"/>
    </xf>
  </cellStyleXfs>
  <cellXfs count="90">
    <xf numFmtId="0" fontId="0" fillId="0" borderId="0" xfId="0" applyFont="1">
      <alignment vertical="center"/>
    </xf>
    <xf numFmtId="0" fontId="1" fillId="0" borderId="0" xfId="0" applyFont="1" applyFill="1" applyAlignment="1">
      <alignmen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3" fillId="0" borderId="3" xfId="0" applyFont="1" applyFill="1" applyBorder="1" applyAlignment="1"/>
    <xf numFmtId="0" fontId="4" fillId="2"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5" fillId="2" borderId="3" xfId="0" applyFont="1" applyFill="1" applyBorder="1" applyAlignment="1">
      <alignment vertical="center" wrapText="1"/>
    </xf>
    <xf numFmtId="0" fontId="6" fillId="2" borderId="3" xfId="0" applyFont="1" applyFill="1" applyBorder="1" applyAlignment="1">
      <alignment horizontal="left" vertical="center" wrapText="1"/>
    </xf>
    <xf numFmtId="0" fontId="6" fillId="2" borderId="3" xfId="0" applyFont="1" applyFill="1" applyBorder="1" applyAlignment="1">
      <alignment vertical="center" wrapText="1"/>
    </xf>
    <xf numFmtId="0" fontId="7" fillId="0" borderId="3" xfId="49" applyFont="1" applyBorder="1" applyAlignment="1">
      <alignment horizontal="center" vertical="center" wrapText="1"/>
    </xf>
    <xf numFmtId="0" fontId="7" fillId="2" borderId="3" xfId="49" applyFont="1" applyFill="1" applyBorder="1" applyAlignment="1">
      <alignment horizontal="center" vertical="center" wrapText="1"/>
    </xf>
    <xf numFmtId="0" fontId="5" fillId="2" borderId="3" xfId="0" applyFont="1" applyFill="1" applyBorder="1" applyAlignment="1">
      <alignment horizontal="center" vertical="center" wrapText="1"/>
    </xf>
    <xf numFmtId="176" fontId="8" fillId="2" borderId="3" xfId="49" applyNumberFormat="1" applyFont="1" applyFill="1" applyBorder="1" applyAlignment="1">
      <alignment horizontal="right" vertical="center" wrapText="1"/>
    </xf>
    <xf numFmtId="176" fontId="8" fillId="0" borderId="3" xfId="49" applyNumberFormat="1" applyFont="1" applyBorder="1" applyAlignment="1">
      <alignment horizontal="right" vertical="center" wrapText="1"/>
    </xf>
    <xf numFmtId="0" fontId="9"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left" vertical="top" wrapText="1"/>
    </xf>
    <xf numFmtId="0" fontId="10" fillId="0" borderId="3" xfId="0" applyFont="1" applyFill="1" applyBorder="1" applyAlignment="1">
      <alignment horizontal="center" vertical="center" wrapText="1"/>
    </xf>
    <xf numFmtId="0" fontId="10" fillId="0" borderId="3" xfId="0" applyFont="1" applyFill="1" applyBorder="1" applyAlignment="1">
      <alignment vertical="center" wrapText="1"/>
    </xf>
    <xf numFmtId="0" fontId="9" fillId="0" borderId="3"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3" xfId="0" applyFont="1" applyFill="1" applyBorder="1" applyAlignment="1">
      <alignment vertical="center" wrapText="1"/>
    </xf>
    <xf numFmtId="0" fontId="1" fillId="0" borderId="3" xfId="0" applyFont="1" applyFill="1" applyBorder="1" applyAlignment="1">
      <alignment vertical="center"/>
    </xf>
    <xf numFmtId="0" fontId="1" fillId="0" borderId="0" xfId="0" applyFont="1" applyFill="1" applyBorder="1" applyAlignment="1">
      <alignment vertical="center"/>
    </xf>
    <xf numFmtId="0" fontId="11" fillId="2" borderId="3" xfId="0" applyFont="1" applyFill="1" applyBorder="1" applyAlignment="1">
      <alignment vertical="center" wrapText="1"/>
    </xf>
    <xf numFmtId="176" fontId="8" fillId="0" borderId="3" xfId="49" applyNumberFormat="1" applyFont="1" applyBorder="1" applyAlignment="1">
      <alignment horizontal="right" vertical="center"/>
    </xf>
    <xf numFmtId="0" fontId="1" fillId="0" borderId="3" xfId="0" applyFont="1" applyFill="1" applyBorder="1" applyAlignment="1" applyProtection="1">
      <alignment horizontal="left" vertical="center" wrapText="1"/>
      <protection locked="0"/>
    </xf>
    <xf numFmtId="0" fontId="0" fillId="0" borderId="0" xfId="0" applyFont="1" applyFill="1" applyAlignment="1">
      <alignment vertical="center"/>
    </xf>
    <xf numFmtId="0" fontId="12" fillId="0" borderId="3" xfId="0" applyFont="1" applyFill="1" applyBorder="1" applyAlignment="1">
      <alignment horizontal="center" vertical="center" wrapText="1"/>
    </xf>
    <xf numFmtId="0" fontId="13" fillId="0" borderId="3" xfId="0" applyFont="1" applyFill="1" applyBorder="1" applyAlignment="1">
      <alignment horizontal="right" vertical="center" wrapText="1"/>
    </xf>
    <xf numFmtId="0" fontId="13" fillId="0" borderId="3" xfId="0" applyFont="1" applyFill="1" applyBorder="1" applyAlignment="1">
      <alignment horizontal="left" vertical="center" wrapText="1"/>
    </xf>
    <xf numFmtId="0" fontId="14" fillId="0" borderId="3" xfId="0" applyFont="1" applyFill="1" applyBorder="1" applyAlignment="1">
      <alignment vertical="center" wrapText="1"/>
    </xf>
    <xf numFmtId="0" fontId="13" fillId="0" borderId="3" xfId="0" applyFont="1" applyFill="1" applyBorder="1" applyAlignment="1">
      <alignment horizontal="right" vertical="top" wrapText="1"/>
    </xf>
    <xf numFmtId="0" fontId="13" fillId="0" borderId="3" xfId="0" applyFont="1" applyFill="1" applyBorder="1" applyAlignment="1">
      <alignment horizontal="left" vertical="top" wrapText="1"/>
    </xf>
    <xf numFmtId="0" fontId="15" fillId="3" borderId="3" xfId="0" applyFont="1" applyFill="1" applyBorder="1" applyAlignment="1">
      <alignment horizontal="center" vertical="center"/>
    </xf>
    <xf numFmtId="0" fontId="13" fillId="0" borderId="3" xfId="0" applyFont="1" applyFill="1" applyBorder="1" applyAlignment="1">
      <alignment horizontal="left" vertical="center"/>
    </xf>
    <xf numFmtId="0" fontId="13" fillId="0" borderId="3" xfId="0" applyFont="1" applyFill="1" applyBorder="1" applyAlignment="1">
      <alignment horizontal="center" vertical="center"/>
    </xf>
    <xf numFmtId="0" fontId="13" fillId="0" borderId="3" xfId="0" applyFont="1" applyFill="1" applyBorder="1" applyAlignment="1">
      <alignment horizontal="right" vertical="center"/>
    </xf>
    <xf numFmtId="0" fontId="13" fillId="0" borderId="1" xfId="0" applyFont="1" applyFill="1" applyBorder="1" applyAlignment="1">
      <alignment horizontal="left" vertical="center"/>
    </xf>
    <xf numFmtId="0" fontId="13" fillId="0" borderId="2" xfId="0" applyFont="1" applyFill="1" applyBorder="1" applyAlignment="1">
      <alignment horizontal="left" vertical="center"/>
    </xf>
    <xf numFmtId="0" fontId="13" fillId="0" borderId="1" xfId="0" applyFont="1" applyFill="1" applyBorder="1" applyAlignment="1">
      <alignment horizontal="right" vertical="center"/>
    </xf>
    <xf numFmtId="0" fontId="13" fillId="0" borderId="2" xfId="0" applyFont="1" applyFill="1" applyBorder="1" applyAlignment="1">
      <alignment horizontal="right" vertical="center"/>
    </xf>
    <xf numFmtId="0" fontId="13" fillId="0" borderId="3" xfId="0" applyNumberFormat="1" applyFont="1" applyFill="1" applyBorder="1" applyAlignment="1">
      <alignment horizontal="right" vertical="center"/>
    </xf>
    <xf numFmtId="0" fontId="12" fillId="0" borderId="4" xfId="0" applyFont="1" applyFill="1" applyBorder="1" applyAlignment="1">
      <alignment horizontal="center" vertical="center" wrapText="1"/>
    </xf>
    <xf numFmtId="0" fontId="14" fillId="0" borderId="5" xfId="0" applyFont="1" applyFill="1" applyBorder="1" applyAlignment="1">
      <alignment vertical="center"/>
    </xf>
    <xf numFmtId="0" fontId="14" fillId="0" borderId="0" xfId="0" applyFont="1" applyFill="1" applyBorder="1" applyAlignment="1">
      <alignment vertical="center" wrapText="1"/>
    </xf>
    <xf numFmtId="0" fontId="16" fillId="0" borderId="3" xfId="0" applyFont="1" applyBorder="1" applyAlignment="1">
      <alignment vertical="center" wrapText="1"/>
    </xf>
    <xf numFmtId="0" fontId="17" fillId="0" borderId="3" xfId="0" applyFont="1" applyBorder="1" applyAlignment="1">
      <alignment vertical="center" wrapText="1"/>
    </xf>
    <xf numFmtId="0" fontId="18" fillId="0" borderId="3" xfId="0" applyFont="1" applyBorder="1" applyAlignment="1">
      <alignment horizontal="center" vertical="center"/>
    </xf>
    <xf numFmtId="0" fontId="19" fillId="4" borderId="3" xfId="0" applyFont="1" applyFill="1" applyBorder="1" applyAlignment="1">
      <alignment horizontal="center"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xf>
    <xf numFmtId="4" fontId="16" fillId="5" borderId="3" xfId="0" applyNumberFormat="1" applyFont="1" applyFill="1" applyBorder="1" applyAlignment="1">
      <alignment horizontal="right" vertical="center"/>
    </xf>
    <xf numFmtId="4" fontId="16" fillId="0" borderId="3" xfId="0" applyNumberFormat="1" applyFont="1" applyBorder="1" applyAlignment="1">
      <alignment horizontal="right" vertical="center"/>
    </xf>
    <xf numFmtId="0" fontId="19" fillId="0" borderId="3" xfId="0" applyFont="1" applyBorder="1" applyAlignment="1">
      <alignment horizontal="center" vertical="center" wrapText="1"/>
    </xf>
    <xf numFmtId="0" fontId="19" fillId="0" borderId="3" xfId="0" applyFont="1" applyBorder="1" applyAlignment="1">
      <alignment horizontal="left" vertical="center" wrapText="1"/>
    </xf>
    <xf numFmtId="4" fontId="19" fillId="0" borderId="3" xfId="0" applyNumberFormat="1" applyFont="1" applyBorder="1" applyAlignment="1">
      <alignment horizontal="right" vertical="center"/>
    </xf>
    <xf numFmtId="0" fontId="17" fillId="0" borderId="6" xfId="0" applyFont="1" applyBorder="1" applyAlignment="1">
      <alignment vertical="center" wrapText="1"/>
    </xf>
    <xf numFmtId="0" fontId="16" fillId="0" borderId="3" xfId="0" applyFont="1" applyBorder="1" applyAlignment="1">
      <alignment horizontal="center" vertical="center" wrapText="1"/>
    </xf>
    <xf numFmtId="0" fontId="16" fillId="0" borderId="4" xfId="0" applyFont="1" applyBorder="1" applyAlignment="1">
      <alignment vertical="center" wrapText="1"/>
    </xf>
    <xf numFmtId="0" fontId="17" fillId="0" borderId="4" xfId="0" applyFont="1" applyBorder="1" applyAlignment="1">
      <alignment vertical="center" wrapText="1"/>
    </xf>
    <xf numFmtId="0" fontId="18" fillId="0" borderId="4" xfId="0" applyFont="1" applyBorder="1" applyAlignment="1">
      <alignment horizontal="center" vertical="center"/>
    </xf>
    <xf numFmtId="0" fontId="16" fillId="0" borderId="7" xfId="0" applyFont="1" applyBorder="1" applyAlignment="1">
      <alignment vertical="center" wrapText="1"/>
    </xf>
    <xf numFmtId="0" fontId="17" fillId="0" borderId="7" xfId="0" applyFont="1" applyBorder="1" applyAlignment="1">
      <alignment vertical="center" wrapText="1"/>
    </xf>
    <xf numFmtId="0" fontId="16" fillId="0" borderId="7" xfId="0" applyFont="1" applyBorder="1" applyAlignment="1">
      <alignment horizontal="right" vertical="center" wrapText="1"/>
    </xf>
    <xf numFmtId="0" fontId="19" fillId="4" borderId="8" xfId="0" applyFont="1" applyFill="1" applyBorder="1" applyAlignment="1">
      <alignment horizontal="center" vertical="center" wrapText="1"/>
    </xf>
    <xf numFmtId="0" fontId="19" fillId="0" borderId="8" xfId="0" applyFont="1" applyBorder="1" applyAlignment="1">
      <alignment horizontal="left" vertical="center" wrapText="1"/>
    </xf>
    <xf numFmtId="0" fontId="19" fillId="0" borderId="8" xfId="0" applyFont="1" applyBorder="1" applyAlignment="1">
      <alignment horizontal="center" vertical="center" wrapText="1"/>
    </xf>
    <xf numFmtId="4" fontId="19" fillId="0" borderId="9" xfId="0" applyNumberFormat="1" applyFont="1" applyBorder="1" applyAlignment="1">
      <alignment horizontal="right" vertical="center"/>
    </xf>
    <xf numFmtId="0" fontId="16" fillId="0" borderId="0" xfId="0" applyFont="1" applyBorder="1" applyAlignment="1">
      <alignment vertical="center" wrapText="1"/>
    </xf>
    <xf numFmtId="0" fontId="17" fillId="0" borderId="0" xfId="0" applyFont="1" applyBorder="1" applyAlignment="1">
      <alignment vertical="center" wrapText="1"/>
    </xf>
    <xf numFmtId="0" fontId="18" fillId="0" borderId="0" xfId="0" applyFont="1" applyBorder="1" applyAlignment="1">
      <alignment horizontal="center" vertical="center"/>
    </xf>
    <xf numFmtId="0" fontId="16" fillId="0" borderId="3" xfId="0" applyFont="1" applyBorder="1" applyAlignment="1">
      <alignment horizontal="right" vertical="center" wrapText="1"/>
    </xf>
    <xf numFmtId="0" fontId="16" fillId="0" borderId="0" xfId="0" applyFont="1" applyBorder="1" applyAlignment="1">
      <alignment horizontal="right" vertical="center" wrapText="1"/>
    </xf>
    <xf numFmtId="0" fontId="0" fillId="0" borderId="3" xfId="0" applyFont="1" applyBorder="1">
      <alignment vertical="center"/>
    </xf>
    <xf numFmtId="0" fontId="16" fillId="5" borderId="3" xfId="0" applyFont="1" applyFill="1" applyBorder="1" applyAlignment="1">
      <alignment horizontal="left" vertical="center"/>
    </xf>
    <xf numFmtId="0" fontId="0" fillId="0" borderId="0" xfId="0" applyFont="1" applyBorder="1">
      <alignment vertical="center"/>
    </xf>
    <xf numFmtId="0" fontId="16" fillId="0" borderId="0" xfId="0" applyFont="1" applyBorder="1">
      <alignment vertical="center"/>
    </xf>
    <xf numFmtId="0" fontId="17" fillId="0" borderId="0" xfId="0" applyFont="1" applyBorder="1">
      <alignment vertical="center"/>
    </xf>
    <xf numFmtId="0" fontId="16" fillId="0" borderId="0" xfId="0" applyFont="1" applyBorder="1" applyAlignment="1">
      <alignment horizontal="right" vertical="center"/>
    </xf>
    <xf numFmtId="0" fontId="19" fillId="4" borderId="3" xfId="0" applyFont="1" applyFill="1" applyBorder="1" applyAlignment="1">
      <alignment horizontal="center" vertical="center"/>
    </xf>
    <xf numFmtId="0" fontId="19" fillId="0" borderId="3" xfId="0" applyFont="1" applyBorder="1" applyAlignment="1">
      <alignment horizontal="center" vertical="center"/>
    </xf>
    <xf numFmtId="0" fontId="17" fillId="0" borderId="6" xfId="0" applyFont="1" applyBorder="1">
      <alignment vertical="center"/>
    </xf>
    <xf numFmtId="0" fontId="16" fillId="0" borderId="0" xfId="0" applyFont="1" applyBorder="1" applyAlignment="1">
      <alignment horizontal="center" vertical="center"/>
    </xf>
    <xf numFmtId="0" fontId="19" fillId="4" borderId="10" xfId="0" applyFont="1" applyFill="1" applyBorder="1" applyAlignment="1">
      <alignment horizontal="center" vertical="center"/>
    </xf>
    <xf numFmtId="0" fontId="19" fillId="4" borderId="0" xfId="0" applyFont="1" applyFill="1" applyBorder="1" applyAlignment="1">
      <alignment horizontal="center" vertical="center"/>
    </xf>
    <xf numFmtId="0" fontId="16" fillId="0" borderId="3" xfId="0" applyFont="1" applyBorder="1" applyAlignment="1">
      <alignment horizontal="center" vertical="center"/>
    </xf>
    <xf numFmtId="4" fontId="16" fillId="0" borderId="0" xfId="0" applyNumberFormat="1" applyFont="1" applyBorder="1" applyAlignment="1">
      <alignment horizontal="right" vertical="center"/>
    </xf>
    <xf numFmtId="0" fontId="0" fillId="0" borderId="0" xfId="0" applyFont="1" applyAlignment="1">
      <alignment horizontal="left" vertical="top"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
  <sheetViews>
    <sheetView workbookViewId="0">
      <selection activeCell="D5" sqref="D5"/>
    </sheetView>
  </sheetViews>
  <sheetFormatPr defaultColWidth="9" defaultRowHeight="13.5" outlineLevelRow="5"/>
  <cols>
    <col min="1" max="1" width="98.375" customWidth="1"/>
  </cols>
  <sheetData>
    <row r="1" ht="408.95" customHeight="1" spans="1:1">
      <c r="A1" s="89" t="s">
        <v>0</v>
      </c>
    </row>
    <row r="2" spans="1:1">
      <c r="A2" s="89"/>
    </row>
    <row r="3" spans="1:1">
      <c r="A3" s="89"/>
    </row>
    <row r="4" spans="1:1">
      <c r="A4" s="89"/>
    </row>
    <row r="5" ht="54.95" customHeight="1" spans="1:1">
      <c r="A5" s="89"/>
    </row>
    <row r="6" ht="68.1" customHeight="1" spans="1:1">
      <c r="A6" s="89"/>
    </row>
  </sheetData>
  <mergeCells count="1">
    <mergeCell ref="A1:A6"/>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I16" sqref="I16"/>
    </sheetView>
  </sheetViews>
  <sheetFormatPr defaultColWidth="10" defaultRowHeight="13.5" outlineLevelRow="7" outlineLevelCol="4"/>
  <cols>
    <col min="1" max="1" width="11.75" customWidth="1"/>
    <col min="2" max="2" width="35.875" customWidth="1"/>
    <col min="3" max="5" width="16.375" customWidth="1"/>
    <col min="6" max="8" width="9.75" customWidth="1"/>
  </cols>
  <sheetData>
    <row r="1" ht="16.35" customHeight="1" spans="1:5">
      <c r="A1" s="60" t="s">
        <v>260</v>
      </c>
      <c r="B1" s="61"/>
      <c r="C1" s="61"/>
      <c r="D1" s="61"/>
      <c r="E1" s="61"/>
    </row>
    <row r="2" ht="22.9" customHeight="1" spans="1:5">
      <c r="A2" s="62" t="s">
        <v>261</v>
      </c>
      <c r="B2" s="62"/>
      <c r="C2" s="62"/>
      <c r="D2" s="62"/>
      <c r="E2" s="62"/>
    </row>
    <row r="3" ht="19.5" customHeight="1" spans="1:5">
      <c r="A3" s="63" t="s">
        <v>257</v>
      </c>
      <c r="B3" s="63"/>
      <c r="C3" s="64"/>
      <c r="D3" s="64"/>
      <c r="E3" s="65" t="s">
        <v>4</v>
      </c>
    </row>
    <row r="4" ht="24.4" customHeight="1" spans="1:5">
      <c r="A4" s="66" t="s">
        <v>71</v>
      </c>
      <c r="B4" s="66" t="s">
        <v>72</v>
      </c>
      <c r="C4" s="66" t="s">
        <v>262</v>
      </c>
      <c r="D4" s="66"/>
      <c r="E4" s="66"/>
    </row>
    <row r="5" ht="24.4" customHeight="1" spans="1:5">
      <c r="A5" s="66"/>
      <c r="B5" s="66"/>
      <c r="C5" s="66" t="s">
        <v>58</v>
      </c>
      <c r="D5" s="66" t="s">
        <v>73</v>
      </c>
      <c r="E5" s="66" t="s">
        <v>74</v>
      </c>
    </row>
    <row r="6" ht="22.9" customHeight="1" spans="1:5">
      <c r="A6" s="67"/>
      <c r="B6" s="68" t="s">
        <v>68</v>
      </c>
      <c r="C6" s="69"/>
      <c r="D6" s="69"/>
      <c r="E6" s="69"/>
    </row>
    <row r="7" ht="9.75" customHeight="1" spans="1:5">
      <c r="A7" s="58"/>
      <c r="B7" s="58"/>
      <c r="C7" s="58"/>
      <c r="D7" s="58"/>
      <c r="E7" s="58"/>
    </row>
    <row r="8" spans="1:1">
      <c r="A8" t="s">
        <v>263</v>
      </c>
    </row>
  </sheetData>
  <mergeCells count="5">
    <mergeCell ref="A2:E2"/>
    <mergeCell ref="A3:B3"/>
    <mergeCell ref="C4:E4"/>
    <mergeCell ref="A4:A5"/>
    <mergeCell ref="B4:B5"/>
  </mergeCells>
  <pageMargins left="0.75" right="0.75" top="0.268999993801117" bottom="0.268999993801117"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L32" sqref="L32"/>
    </sheetView>
  </sheetViews>
  <sheetFormatPr defaultColWidth="10" defaultRowHeight="13.5"/>
  <cols>
    <col min="1" max="1" width="40" customWidth="1"/>
    <col min="2" max="2" width="38.75" customWidth="1"/>
    <col min="3" max="11" width="10.75" customWidth="1"/>
    <col min="12" max="12" width="14.625" customWidth="1"/>
    <col min="13" max="16" width="9.75" customWidth="1"/>
  </cols>
  <sheetData>
    <row r="1" ht="16.35" customHeight="1" spans="1:12">
      <c r="A1" s="47" t="s">
        <v>264</v>
      </c>
      <c r="B1" s="48"/>
      <c r="C1" s="48"/>
      <c r="D1" s="48"/>
      <c r="E1" s="48"/>
      <c r="F1" s="48" t="s">
        <v>162</v>
      </c>
      <c r="G1" s="48"/>
      <c r="H1" s="48"/>
      <c r="I1" s="48"/>
      <c r="J1" s="48"/>
      <c r="K1" s="48"/>
      <c r="L1" s="48"/>
    </row>
    <row r="2" ht="22.9" customHeight="1" spans="1:12">
      <c r="A2" s="49" t="s">
        <v>265</v>
      </c>
      <c r="B2" s="49"/>
      <c r="C2" s="49"/>
      <c r="D2" s="49"/>
      <c r="E2" s="49"/>
      <c r="F2" s="49"/>
      <c r="G2" s="49"/>
      <c r="H2" s="49"/>
      <c r="I2" s="49"/>
      <c r="J2" s="49"/>
      <c r="K2" s="49"/>
      <c r="L2" s="49"/>
    </row>
    <row r="3" ht="19.5" customHeight="1" spans="1:12">
      <c r="A3" s="48"/>
      <c r="B3" s="48"/>
      <c r="C3" s="48"/>
      <c r="D3" s="48"/>
      <c r="E3" s="48"/>
      <c r="F3" s="48"/>
      <c r="G3" s="48"/>
      <c r="H3" s="48"/>
      <c r="I3" s="48"/>
      <c r="J3" s="48"/>
      <c r="K3" s="48"/>
      <c r="L3" s="59" t="s">
        <v>4</v>
      </c>
    </row>
    <row r="4" ht="24.4" customHeight="1" spans="1:12">
      <c r="A4" s="50" t="s">
        <v>266</v>
      </c>
      <c r="B4" s="50" t="s">
        <v>267</v>
      </c>
      <c r="C4" s="50" t="s">
        <v>58</v>
      </c>
      <c r="D4" s="50" t="s">
        <v>268</v>
      </c>
      <c r="E4" s="50"/>
      <c r="F4" s="50"/>
      <c r="G4" s="50" t="s">
        <v>269</v>
      </c>
      <c r="H4" s="50"/>
      <c r="I4" s="50"/>
      <c r="J4" s="50" t="s">
        <v>65</v>
      </c>
      <c r="K4" s="50" t="s">
        <v>66</v>
      </c>
      <c r="L4" s="50" t="s">
        <v>270</v>
      </c>
    </row>
    <row r="5" ht="48.95" customHeight="1" spans="1:12">
      <c r="A5" s="50"/>
      <c r="B5" s="50"/>
      <c r="C5" s="50"/>
      <c r="D5" s="50" t="s">
        <v>271</v>
      </c>
      <c r="E5" s="50" t="s">
        <v>272</v>
      </c>
      <c r="F5" s="50" t="s">
        <v>273</v>
      </c>
      <c r="G5" s="50" t="s">
        <v>271</v>
      </c>
      <c r="H5" s="50" t="s">
        <v>272</v>
      </c>
      <c r="I5" s="50" t="s">
        <v>273</v>
      </c>
      <c r="J5" s="50"/>
      <c r="K5" s="50"/>
      <c r="L5" s="50"/>
    </row>
    <row r="6" ht="30.95" customHeight="1" spans="1:12">
      <c r="A6" s="51" t="s">
        <v>274</v>
      </c>
      <c r="B6" s="52" t="s">
        <v>275</v>
      </c>
      <c r="C6" s="53">
        <v>355.25</v>
      </c>
      <c r="D6" s="53">
        <v>355.25</v>
      </c>
      <c r="E6" s="54"/>
      <c r="F6" s="54"/>
      <c r="G6" s="54"/>
      <c r="H6" s="54"/>
      <c r="I6" s="54"/>
      <c r="J6" s="54"/>
      <c r="K6" s="54"/>
      <c r="L6" s="51" t="s">
        <v>276</v>
      </c>
    </row>
    <row r="7" ht="30.95" customHeight="1" spans="1:12">
      <c r="A7" s="51" t="s">
        <v>277</v>
      </c>
      <c r="B7" s="52" t="s">
        <v>275</v>
      </c>
      <c r="C7" s="54">
        <v>6.23</v>
      </c>
      <c r="D7" s="54">
        <v>6.23</v>
      </c>
      <c r="E7" s="54"/>
      <c r="F7" s="54"/>
      <c r="G7" s="54"/>
      <c r="H7" s="54"/>
      <c r="I7" s="54"/>
      <c r="J7" s="54"/>
      <c r="K7" s="54"/>
      <c r="L7" s="51" t="s">
        <v>276</v>
      </c>
    </row>
    <row r="8" ht="30.95" customHeight="1" spans="1:12">
      <c r="A8" s="51" t="s">
        <v>278</v>
      </c>
      <c r="B8" s="52" t="s">
        <v>275</v>
      </c>
      <c r="C8" s="54">
        <v>11.52</v>
      </c>
      <c r="D8" s="54">
        <v>11.52</v>
      </c>
      <c r="E8" s="54"/>
      <c r="F8" s="54"/>
      <c r="G8" s="54"/>
      <c r="H8" s="54"/>
      <c r="I8" s="54"/>
      <c r="J8" s="54"/>
      <c r="K8" s="54"/>
      <c r="L8" s="51" t="s">
        <v>276</v>
      </c>
    </row>
    <row r="9" ht="30.95" customHeight="1" spans="1:12">
      <c r="A9" s="51" t="s">
        <v>279</v>
      </c>
      <c r="B9" s="52" t="s">
        <v>275</v>
      </c>
      <c r="C9" s="54">
        <v>99</v>
      </c>
      <c r="D9" s="54">
        <v>99</v>
      </c>
      <c r="E9" s="54"/>
      <c r="F9" s="54"/>
      <c r="G9" s="54"/>
      <c r="H9" s="54"/>
      <c r="I9" s="54"/>
      <c r="J9" s="54"/>
      <c r="K9" s="54"/>
      <c r="L9" s="51" t="s">
        <v>276</v>
      </c>
    </row>
    <row r="10" ht="30.95" customHeight="1" spans="1:12">
      <c r="A10" s="51" t="s">
        <v>280</v>
      </c>
      <c r="B10" s="52" t="s">
        <v>275</v>
      </c>
      <c r="C10" s="54">
        <v>34.67</v>
      </c>
      <c r="D10" s="54">
        <v>34.67</v>
      </c>
      <c r="E10" s="54"/>
      <c r="F10" s="54"/>
      <c r="G10" s="54"/>
      <c r="H10" s="54"/>
      <c r="I10" s="54"/>
      <c r="J10" s="54"/>
      <c r="K10" s="54"/>
      <c r="L10" s="51" t="s">
        <v>276</v>
      </c>
    </row>
    <row r="11" ht="22.9" customHeight="1" spans="1:12">
      <c r="A11" s="55" t="s">
        <v>281</v>
      </c>
      <c r="B11" s="56"/>
      <c r="C11" s="57">
        <f>SUM(C6:C10)</f>
        <v>506.67</v>
      </c>
      <c r="D11" s="57">
        <f>SUM(D6:D10)</f>
        <v>506.67</v>
      </c>
      <c r="E11" s="57"/>
      <c r="F11" s="57"/>
      <c r="G11" s="57"/>
      <c r="H11" s="57"/>
      <c r="I11" s="57"/>
      <c r="J11" s="57"/>
      <c r="K11" s="57"/>
      <c r="L11" s="55"/>
    </row>
    <row r="12" ht="9.75" customHeight="1" spans="1:12">
      <c r="A12" s="58"/>
      <c r="B12" s="58"/>
      <c r="C12" s="58"/>
      <c r="D12" s="58"/>
      <c r="E12" s="58"/>
      <c r="F12" s="58"/>
      <c r="G12" s="58"/>
      <c r="H12" s="58"/>
      <c r="I12" s="58"/>
      <c r="J12" s="58"/>
      <c r="K12" s="58"/>
      <c r="L12" s="58"/>
    </row>
  </sheetData>
  <mergeCells count="9">
    <mergeCell ref="A2:L2"/>
    <mergeCell ref="D4:F4"/>
    <mergeCell ref="G4:I4"/>
    <mergeCell ref="A4:A5"/>
    <mergeCell ref="B4:B5"/>
    <mergeCell ref="C4:C5"/>
    <mergeCell ref="J4:J5"/>
    <mergeCell ref="K4:K5"/>
    <mergeCell ref="L4:L5"/>
  </mergeCells>
  <pageMargins left="0.75" right="0.75" top="0.268999993801117" bottom="0.268999993801117"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0"/>
  <sheetViews>
    <sheetView workbookViewId="0">
      <selection activeCell="R10" sqref="R10"/>
    </sheetView>
  </sheetViews>
  <sheetFormatPr defaultColWidth="10" defaultRowHeight="13.5"/>
  <cols>
    <col min="1" max="1" width="15.625" style="28" customWidth="1"/>
    <col min="2" max="2" width="16.875" style="28" customWidth="1"/>
    <col min="3" max="3" width="17" style="28" customWidth="1"/>
    <col min="4" max="4" width="15.625" style="28" customWidth="1"/>
    <col min="5" max="6" width="13.375" style="28" customWidth="1"/>
    <col min="7" max="7" width="7.75" style="28" customWidth="1"/>
    <col min="8" max="8" width="19.875" style="28" customWidth="1"/>
    <col min="9" max="9" width="10.5" style="28" customWidth="1"/>
    <col min="10" max="11" width="4.125" style="28" customWidth="1"/>
    <col min="12" max="12" width="6.75" style="28" customWidth="1"/>
    <col min="13" max="13" width="4.875" style="28" customWidth="1"/>
    <col min="14" max="14" width="5.75" style="28" customWidth="1"/>
    <col min="15" max="15" width="4.875" style="28" customWidth="1"/>
    <col min="16" max="16" width="9.75" style="28" customWidth="1"/>
    <col min="17" max="16382" width="10" style="28"/>
  </cols>
  <sheetData>
    <row r="1" s="28" customFormat="1" ht="26.1" customHeight="1" spans="1:15">
      <c r="A1" s="44" t="s">
        <v>282</v>
      </c>
      <c r="B1" s="44"/>
      <c r="C1" s="44"/>
      <c r="D1" s="44"/>
      <c r="E1" s="44"/>
      <c r="F1" s="44"/>
      <c r="G1" s="44"/>
      <c r="H1" s="44"/>
      <c r="I1" s="44"/>
      <c r="J1" s="44"/>
      <c r="K1" s="44"/>
      <c r="L1" s="44"/>
      <c r="M1" s="44"/>
      <c r="N1" s="44"/>
      <c r="O1" s="44"/>
    </row>
    <row r="2" s="28" customFormat="1" ht="27.6" customHeight="1" spans="1:15">
      <c r="A2" s="30" t="s">
        <v>283</v>
      </c>
      <c r="B2" s="31" t="s">
        <v>275</v>
      </c>
      <c r="C2" s="31"/>
      <c r="D2" s="30" t="s">
        <v>284</v>
      </c>
      <c r="E2" s="31" t="s">
        <v>274</v>
      </c>
      <c r="F2" s="31"/>
      <c r="G2" s="31"/>
      <c r="H2" s="31"/>
      <c r="I2" s="30" t="s">
        <v>285</v>
      </c>
      <c r="J2" s="30"/>
      <c r="K2" s="31" t="s">
        <v>286</v>
      </c>
      <c r="L2" s="31"/>
      <c r="M2" s="31"/>
      <c r="N2" s="31"/>
      <c r="O2" s="31"/>
    </row>
    <row r="3" s="28" customFormat="1" ht="22.9" customHeight="1" spans="1:15">
      <c r="A3" s="30" t="s">
        <v>287</v>
      </c>
      <c r="B3" s="31" t="s">
        <v>288</v>
      </c>
      <c r="C3" s="31"/>
      <c r="D3" s="30" t="s">
        <v>289</v>
      </c>
      <c r="E3" s="31"/>
      <c r="F3" s="31"/>
      <c r="G3" s="32"/>
      <c r="H3" s="32"/>
      <c r="I3" s="30" t="s">
        <v>290</v>
      </c>
      <c r="J3" s="30"/>
      <c r="K3" s="30">
        <v>355.25</v>
      </c>
      <c r="L3" s="30"/>
      <c r="M3" s="30"/>
      <c r="N3" s="30"/>
      <c r="O3" s="31" t="s">
        <v>291</v>
      </c>
    </row>
    <row r="4" s="28" customFormat="1" ht="22.9" customHeight="1" spans="1:15">
      <c r="A4" s="30" t="s">
        <v>292</v>
      </c>
      <c r="B4" s="31">
        <v>10</v>
      </c>
      <c r="C4" s="31"/>
      <c r="D4" s="30" t="s">
        <v>293</v>
      </c>
      <c r="E4" s="31"/>
      <c r="F4" s="31"/>
      <c r="G4" s="32"/>
      <c r="H4" s="32"/>
      <c r="I4" s="30" t="s">
        <v>294</v>
      </c>
      <c r="J4" s="30"/>
      <c r="K4" s="30"/>
      <c r="L4" s="30"/>
      <c r="M4" s="30">
        <v>355.25</v>
      </c>
      <c r="N4" s="30"/>
      <c r="O4" s="31" t="s">
        <v>291</v>
      </c>
    </row>
    <row r="5" s="28" customFormat="1" ht="22.9" customHeight="1" spans="1:15">
      <c r="A5" s="33" t="s">
        <v>295</v>
      </c>
      <c r="B5" s="34" t="s">
        <v>296</v>
      </c>
      <c r="C5" s="34"/>
      <c r="D5" s="34"/>
      <c r="E5" s="34"/>
      <c r="F5" s="34"/>
      <c r="G5" s="34"/>
      <c r="H5" s="34"/>
      <c r="I5" s="30" t="s">
        <v>297</v>
      </c>
      <c r="J5" s="30"/>
      <c r="K5" s="30"/>
      <c r="L5" s="30"/>
      <c r="M5" s="30"/>
      <c r="N5" s="30"/>
      <c r="O5" s="31" t="s">
        <v>291</v>
      </c>
    </row>
    <row r="6" s="28" customFormat="1" ht="22.9" customHeight="1" spans="1:15">
      <c r="A6" s="33"/>
      <c r="B6" s="34"/>
      <c r="C6" s="34"/>
      <c r="D6" s="34"/>
      <c r="E6" s="34"/>
      <c r="F6" s="34"/>
      <c r="G6" s="34"/>
      <c r="H6" s="34"/>
      <c r="I6" s="30" t="s">
        <v>298</v>
      </c>
      <c r="J6" s="30"/>
      <c r="K6" s="30"/>
      <c r="L6" s="30"/>
      <c r="M6" s="30"/>
      <c r="N6" s="30"/>
      <c r="O6" s="31" t="s">
        <v>291</v>
      </c>
    </row>
    <row r="7" s="28" customFormat="1" ht="22.9" customHeight="1" spans="1:15">
      <c r="A7" s="33"/>
      <c r="B7" s="34"/>
      <c r="C7" s="34"/>
      <c r="D7" s="34"/>
      <c r="E7" s="34"/>
      <c r="F7" s="34"/>
      <c r="G7" s="34"/>
      <c r="H7" s="34"/>
      <c r="I7" s="30" t="s">
        <v>299</v>
      </c>
      <c r="J7" s="30"/>
      <c r="K7" s="30"/>
      <c r="L7" s="30"/>
      <c r="M7" s="30"/>
      <c r="N7" s="30"/>
      <c r="O7" s="31" t="s">
        <v>291</v>
      </c>
    </row>
    <row r="8" s="28" customFormat="1" ht="22.9" customHeight="1" spans="1:15">
      <c r="A8" s="33"/>
      <c r="B8" s="34"/>
      <c r="C8" s="34"/>
      <c r="D8" s="34"/>
      <c r="E8" s="34"/>
      <c r="F8" s="34"/>
      <c r="G8" s="34"/>
      <c r="H8" s="34"/>
      <c r="I8" s="30" t="s">
        <v>300</v>
      </c>
      <c r="J8" s="30"/>
      <c r="K8" s="30"/>
      <c r="L8" s="30"/>
      <c r="M8" s="30"/>
      <c r="N8" s="30"/>
      <c r="O8" s="31" t="s">
        <v>291</v>
      </c>
    </row>
    <row r="9" s="28" customFormat="1" ht="22.9" customHeight="1" spans="1:15">
      <c r="A9" s="35" t="s">
        <v>301</v>
      </c>
      <c r="B9" s="35" t="s">
        <v>302</v>
      </c>
      <c r="C9" s="35" t="s">
        <v>303</v>
      </c>
      <c r="D9" s="35"/>
      <c r="E9" s="35" t="s">
        <v>304</v>
      </c>
      <c r="F9" s="35" t="s">
        <v>305</v>
      </c>
      <c r="G9" s="35" t="s">
        <v>306</v>
      </c>
      <c r="H9" s="35" t="s">
        <v>307</v>
      </c>
      <c r="I9" s="35" t="s">
        <v>308</v>
      </c>
      <c r="J9" s="35" t="s">
        <v>309</v>
      </c>
      <c r="K9" s="35"/>
      <c r="L9" s="35" t="s">
        <v>310</v>
      </c>
      <c r="M9" s="35"/>
      <c r="N9" s="35" t="s">
        <v>311</v>
      </c>
      <c r="O9" s="35"/>
    </row>
    <row r="10" s="28" customFormat="1" ht="22.9" customHeight="1" spans="1:15">
      <c r="A10" s="36" t="s">
        <v>312</v>
      </c>
      <c r="B10" s="36" t="s">
        <v>313</v>
      </c>
      <c r="C10" s="36" t="s">
        <v>314</v>
      </c>
      <c r="D10" s="36"/>
      <c r="E10" s="37" t="s">
        <v>315</v>
      </c>
      <c r="F10" s="37"/>
      <c r="G10" s="38" t="s">
        <v>316</v>
      </c>
      <c r="H10" s="38" t="s">
        <v>316</v>
      </c>
      <c r="I10" s="37" t="s">
        <v>317</v>
      </c>
      <c r="J10" s="38" t="s">
        <v>318</v>
      </c>
      <c r="K10" s="38"/>
      <c r="L10" s="38" t="s">
        <v>318</v>
      </c>
      <c r="M10" s="38"/>
      <c r="N10" s="36" t="s">
        <v>319</v>
      </c>
      <c r="O10" s="36"/>
    </row>
    <row r="11" s="28" customFormat="1" ht="22.9" customHeight="1" spans="1:15">
      <c r="A11" s="36" t="s">
        <v>312</v>
      </c>
      <c r="B11" s="36" t="s">
        <v>320</v>
      </c>
      <c r="C11" s="36" t="s">
        <v>321</v>
      </c>
      <c r="D11" s="36"/>
      <c r="E11" s="37" t="s">
        <v>315</v>
      </c>
      <c r="F11" s="37"/>
      <c r="G11" s="38" t="s">
        <v>322</v>
      </c>
      <c r="H11" s="38" t="s">
        <v>322</v>
      </c>
      <c r="I11" s="37" t="s">
        <v>323</v>
      </c>
      <c r="J11" s="38" t="s">
        <v>324</v>
      </c>
      <c r="K11" s="38"/>
      <c r="L11" s="38" t="s">
        <v>324</v>
      </c>
      <c r="M11" s="38"/>
      <c r="N11" s="36" t="s">
        <v>319</v>
      </c>
      <c r="O11" s="36"/>
    </row>
    <row r="12" s="28" customFormat="1" ht="22.9" customHeight="1" spans="1:15">
      <c r="A12" s="36" t="s">
        <v>312</v>
      </c>
      <c r="B12" s="36" t="s">
        <v>320</v>
      </c>
      <c r="C12" s="36" t="s">
        <v>325</v>
      </c>
      <c r="D12" s="36"/>
      <c r="E12" s="37" t="s">
        <v>315</v>
      </c>
      <c r="F12" s="37"/>
      <c r="G12" s="38" t="s">
        <v>326</v>
      </c>
      <c r="H12" s="38" t="s">
        <v>326</v>
      </c>
      <c r="I12" s="37" t="s">
        <v>323</v>
      </c>
      <c r="J12" s="38" t="s">
        <v>324</v>
      </c>
      <c r="K12" s="38"/>
      <c r="L12" s="38" t="s">
        <v>324</v>
      </c>
      <c r="M12" s="38"/>
      <c r="N12" s="36" t="s">
        <v>319</v>
      </c>
      <c r="O12" s="36"/>
    </row>
    <row r="13" s="28" customFormat="1" ht="22.9" customHeight="1" spans="1:15">
      <c r="A13" s="36" t="s">
        <v>312</v>
      </c>
      <c r="B13" s="36" t="s">
        <v>313</v>
      </c>
      <c r="C13" s="36" t="s">
        <v>327</v>
      </c>
      <c r="D13" s="36"/>
      <c r="E13" s="37" t="s">
        <v>315</v>
      </c>
      <c r="F13" s="37"/>
      <c r="G13" s="38" t="s">
        <v>328</v>
      </c>
      <c r="H13" s="38" t="s">
        <v>328</v>
      </c>
      <c r="I13" s="37" t="s">
        <v>329</v>
      </c>
      <c r="J13" s="38" t="s">
        <v>318</v>
      </c>
      <c r="K13" s="38"/>
      <c r="L13" s="38" t="s">
        <v>318</v>
      </c>
      <c r="M13" s="38"/>
      <c r="N13" s="36" t="s">
        <v>319</v>
      </c>
      <c r="O13" s="36"/>
    </row>
    <row r="14" s="28" customFormat="1" ht="22.9" customHeight="1" spans="1:15">
      <c r="A14" s="36" t="s">
        <v>312</v>
      </c>
      <c r="B14" s="36" t="s">
        <v>313</v>
      </c>
      <c r="C14" s="36" t="s">
        <v>330</v>
      </c>
      <c r="D14" s="36"/>
      <c r="E14" s="37" t="s">
        <v>315</v>
      </c>
      <c r="F14" s="37"/>
      <c r="G14" s="38" t="s">
        <v>331</v>
      </c>
      <c r="H14" s="38" t="s">
        <v>331</v>
      </c>
      <c r="I14" s="37" t="s">
        <v>332</v>
      </c>
      <c r="J14" s="38" t="s">
        <v>318</v>
      </c>
      <c r="K14" s="38"/>
      <c r="L14" s="38" t="s">
        <v>318</v>
      </c>
      <c r="M14" s="38"/>
      <c r="N14" s="36" t="s">
        <v>319</v>
      </c>
      <c r="O14" s="36"/>
    </row>
    <row r="15" s="28" customFormat="1" ht="22.9" customHeight="1" spans="1:15">
      <c r="A15" s="36" t="s">
        <v>312</v>
      </c>
      <c r="B15" s="36" t="s">
        <v>313</v>
      </c>
      <c r="C15" s="36" t="s">
        <v>333</v>
      </c>
      <c r="D15" s="36"/>
      <c r="E15" s="37" t="s">
        <v>315</v>
      </c>
      <c r="F15" s="37"/>
      <c r="G15" s="38" t="s">
        <v>334</v>
      </c>
      <c r="H15" s="38" t="s">
        <v>334</v>
      </c>
      <c r="I15" s="37" t="s">
        <v>332</v>
      </c>
      <c r="J15" s="38" t="s">
        <v>318</v>
      </c>
      <c r="K15" s="38"/>
      <c r="L15" s="38" t="s">
        <v>318</v>
      </c>
      <c r="M15" s="38"/>
      <c r="N15" s="36" t="s">
        <v>319</v>
      </c>
      <c r="O15" s="36"/>
    </row>
    <row r="16" s="28" customFormat="1" ht="22.9" customHeight="1" spans="1:15">
      <c r="A16" s="36" t="s">
        <v>312</v>
      </c>
      <c r="B16" s="36" t="s">
        <v>320</v>
      </c>
      <c r="C16" s="36" t="s">
        <v>335</v>
      </c>
      <c r="D16" s="36"/>
      <c r="E16" s="37" t="s">
        <v>315</v>
      </c>
      <c r="F16" s="37"/>
      <c r="G16" s="38" t="s">
        <v>322</v>
      </c>
      <c r="H16" s="38" t="s">
        <v>322</v>
      </c>
      <c r="I16" s="37" t="s">
        <v>323</v>
      </c>
      <c r="J16" s="38" t="s">
        <v>318</v>
      </c>
      <c r="K16" s="38"/>
      <c r="L16" s="38" t="s">
        <v>318</v>
      </c>
      <c r="M16" s="38"/>
      <c r="N16" s="36" t="s">
        <v>319</v>
      </c>
      <c r="O16" s="36"/>
    </row>
    <row r="17" s="28" customFormat="1" ht="22.9" customHeight="1" spans="1:15">
      <c r="A17" s="36" t="s">
        <v>336</v>
      </c>
      <c r="B17" s="36" t="s">
        <v>337</v>
      </c>
      <c r="C17" s="36" t="s">
        <v>338</v>
      </c>
      <c r="D17" s="36"/>
      <c r="E17" s="37" t="s">
        <v>315</v>
      </c>
      <c r="F17" s="37"/>
      <c r="G17" s="38" t="s">
        <v>339</v>
      </c>
      <c r="H17" s="38" t="s">
        <v>339</v>
      </c>
      <c r="I17" s="37" t="s">
        <v>340</v>
      </c>
      <c r="J17" s="38" t="s">
        <v>318</v>
      </c>
      <c r="K17" s="38"/>
      <c r="L17" s="38" t="s">
        <v>318</v>
      </c>
      <c r="M17" s="38"/>
      <c r="N17" s="36" t="s">
        <v>319</v>
      </c>
      <c r="O17" s="36"/>
    </row>
    <row r="18" s="28" customFormat="1" ht="22.9" customHeight="1" spans="1:15">
      <c r="A18" s="36" t="s">
        <v>336</v>
      </c>
      <c r="B18" s="36" t="s">
        <v>341</v>
      </c>
      <c r="C18" s="36" t="s">
        <v>342</v>
      </c>
      <c r="D18" s="36"/>
      <c r="E18" s="37" t="s">
        <v>343</v>
      </c>
      <c r="F18" s="37"/>
      <c r="G18" s="38" t="s">
        <v>344</v>
      </c>
      <c r="H18" s="38" t="s">
        <v>344</v>
      </c>
      <c r="I18" s="37" t="s">
        <v>345</v>
      </c>
      <c r="J18" s="38" t="s">
        <v>318</v>
      </c>
      <c r="K18" s="38"/>
      <c r="L18" s="38" t="s">
        <v>318</v>
      </c>
      <c r="M18" s="38"/>
      <c r="N18" s="36" t="s">
        <v>319</v>
      </c>
      <c r="O18" s="36"/>
    </row>
    <row r="19" s="28" customFormat="1" ht="22.9" customHeight="1" spans="1:15">
      <c r="A19" s="36" t="s">
        <v>346</v>
      </c>
      <c r="B19" s="36" t="s">
        <v>347</v>
      </c>
      <c r="C19" s="36" t="s">
        <v>348</v>
      </c>
      <c r="D19" s="36"/>
      <c r="E19" s="37" t="s">
        <v>343</v>
      </c>
      <c r="F19" s="37"/>
      <c r="G19" s="38" t="s">
        <v>349</v>
      </c>
      <c r="H19" s="38" t="s">
        <v>349</v>
      </c>
      <c r="I19" s="37" t="s">
        <v>345</v>
      </c>
      <c r="J19" s="38" t="s">
        <v>318</v>
      </c>
      <c r="K19" s="38"/>
      <c r="L19" s="38" t="s">
        <v>318</v>
      </c>
      <c r="M19" s="38"/>
      <c r="N19" s="36" t="s">
        <v>319</v>
      </c>
      <c r="O19" s="36"/>
    </row>
    <row r="20" s="28" customFormat="1" ht="16.35" customHeight="1" spans="1:15">
      <c r="A20" s="45"/>
      <c r="B20" s="45"/>
      <c r="C20" s="45"/>
      <c r="D20" s="45"/>
      <c r="E20" s="45"/>
      <c r="F20" s="45"/>
      <c r="G20" s="45"/>
      <c r="H20" s="45"/>
      <c r="I20" s="45"/>
      <c r="J20" s="45"/>
      <c r="K20" s="46"/>
      <c r="L20" s="45"/>
      <c r="M20" s="46"/>
      <c r="N20" s="45"/>
      <c r="O20" s="46"/>
    </row>
  </sheetData>
  <mergeCells count="67">
    <mergeCell ref="A1:O1"/>
    <mergeCell ref="B2:C2"/>
    <mergeCell ref="E2:H2"/>
    <mergeCell ref="I2:J2"/>
    <mergeCell ref="K2:O2"/>
    <mergeCell ref="B3:C3"/>
    <mergeCell ref="E3:F3"/>
    <mergeCell ref="I3:J3"/>
    <mergeCell ref="K3:N3"/>
    <mergeCell ref="B4:C4"/>
    <mergeCell ref="E4:F4"/>
    <mergeCell ref="I4:L4"/>
    <mergeCell ref="M4:N4"/>
    <mergeCell ref="I5:L5"/>
    <mergeCell ref="M5:N5"/>
    <mergeCell ref="I6:L6"/>
    <mergeCell ref="M6:N6"/>
    <mergeCell ref="I7:L7"/>
    <mergeCell ref="M7:N7"/>
    <mergeCell ref="I8:L8"/>
    <mergeCell ref="M8:N8"/>
    <mergeCell ref="C9:D9"/>
    <mergeCell ref="J9:K9"/>
    <mergeCell ref="L9:M9"/>
    <mergeCell ref="N9:O9"/>
    <mergeCell ref="C10:D10"/>
    <mergeCell ref="J10:K10"/>
    <mergeCell ref="L10:M10"/>
    <mergeCell ref="N10:O10"/>
    <mergeCell ref="C11:D11"/>
    <mergeCell ref="J11:K11"/>
    <mergeCell ref="L11:M11"/>
    <mergeCell ref="N11:O11"/>
    <mergeCell ref="C12:D12"/>
    <mergeCell ref="J12:K12"/>
    <mergeCell ref="L12:M12"/>
    <mergeCell ref="N12:O12"/>
    <mergeCell ref="C13:D13"/>
    <mergeCell ref="J13:K13"/>
    <mergeCell ref="L13:M13"/>
    <mergeCell ref="N13:O13"/>
    <mergeCell ref="C14:D14"/>
    <mergeCell ref="J14:K14"/>
    <mergeCell ref="L14:M14"/>
    <mergeCell ref="N14:O14"/>
    <mergeCell ref="C15:D15"/>
    <mergeCell ref="J15:K15"/>
    <mergeCell ref="L15:M15"/>
    <mergeCell ref="N15:O15"/>
    <mergeCell ref="C16:D16"/>
    <mergeCell ref="J16:K16"/>
    <mergeCell ref="L16:M16"/>
    <mergeCell ref="N16:O16"/>
    <mergeCell ref="C17:D17"/>
    <mergeCell ref="J17:K17"/>
    <mergeCell ref="L17:M17"/>
    <mergeCell ref="N17:O17"/>
    <mergeCell ref="C18:D18"/>
    <mergeCell ref="J18:K18"/>
    <mergeCell ref="L18:M18"/>
    <mergeCell ref="N18:O18"/>
    <mergeCell ref="C19:D19"/>
    <mergeCell ref="J19:K19"/>
    <mergeCell ref="L19:M19"/>
    <mergeCell ref="N19:O19"/>
    <mergeCell ref="A5:A8"/>
    <mergeCell ref="B5:H8"/>
  </mergeCells>
  <pageMargins left="0.354166666666667" right="0.275" top="1" bottom="1" header="0.5" footer="0.5"/>
  <pageSetup paperSize="9" scale="7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
  <sheetViews>
    <sheetView workbookViewId="0">
      <selection activeCell="E2" sqref="E2:H2"/>
    </sheetView>
  </sheetViews>
  <sheetFormatPr defaultColWidth="10" defaultRowHeight="13.5"/>
  <cols>
    <col min="1" max="1" width="15.625" style="28" customWidth="1"/>
    <col min="2" max="2" width="16.875" style="28" customWidth="1"/>
    <col min="3" max="3" width="17.25" style="28" customWidth="1"/>
    <col min="4" max="4" width="15.375" style="28" customWidth="1"/>
    <col min="5" max="5" width="13.375" style="28" customWidth="1"/>
    <col min="6" max="6" width="10.5" style="28" customWidth="1"/>
    <col min="7" max="7" width="7.75" style="28" customWidth="1"/>
    <col min="8" max="8" width="11.375" style="28" customWidth="1"/>
    <col min="9" max="9" width="11.125" style="28" customWidth="1"/>
    <col min="10" max="11" width="4.125" style="28" customWidth="1"/>
    <col min="12" max="12" width="6.75" style="28" customWidth="1"/>
    <col min="13" max="13" width="4.375" style="28" customWidth="1"/>
    <col min="14" max="14" width="4" style="28" customWidth="1"/>
    <col min="15" max="15" width="4.875" style="28" customWidth="1"/>
    <col min="16" max="16" width="9.75" style="28" customWidth="1"/>
    <col min="17" max="16382" width="10" style="28"/>
  </cols>
  <sheetData>
    <row r="1" s="28" customFormat="1" ht="26.1" customHeight="1" spans="1:15">
      <c r="A1" s="29" t="s">
        <v>282</v>
      </c>
      <c r="B1" s="29"/>
      <c r="C1" s="29"/>
      <c r="D1" s="29"/>
      <c r="E1" s="29"/>
      <c r="F1" s="29"/>
      <c r="G1" s="29"/>
      <c r="H1" s="29"/>
      <c r="I1" s="29"/>
      <c r="J1" s="29"/>
      <c r="K1" s="29"/>
      <c r="L1" s="29"/>
      <c r="M1" s="29"/>
      <c r="N1" s="29"/>
      <c r="O1" s="29"/>
    </row>
    <row r="2" s="28" customFormat="1" ht="27.6" customHeight="1" spans="1:15">
      <c r="A2" s="30" t="s">
        <v>283</v>
      </c>
      <c r="B2" s="31" t="s">
        <v>275</v>
      </c>
      <c r="C2" s="31"/>
      <c r="D2" s="30" t="s">
        <v>284</v>
      </c>
      <c r="E2" s="31" t="s">
        <v>277</v>
      </c>
      <c r="F2" s="31"/>
      <c r="G2" s="31"/>
      <c r="H2" s="31"/>
      <c r="I2" s="30" t="s">
        <v>285</v>
      </c>
      <c r="J2" s="30"/>
      <c r="K2" s="31" t="s">
        <v>350</v>
      </c>
      <c r="L2" s="31"/>
      <c r="M2" s="31"/>
      <c r="N2" s="31"/>
      <c r="O2" s="31"/>
    </row>
    <row r="3" s="28" customFormat="1" ht="22.9" customHeight="1" spans="1:15">
      <c r="A3" s="30" t="s">
        <v>287</v>
      </c>
      <c r="B3" s="31" t="s">
        <v>288</v>
      </c>
      <c r="C3" s="31"/>
      <c r="D3" s="30" t="s">
        <v>289</v>
      </c>
      <c r="E3" s="31"/>
      <c r="F3" s="31"/>
      <c r="G3" s="32"/>
      <c r="H3" s="32"/>
      <c r="I3" s="30" t="s">
        <v>290</v>
      </c>
      <c r="J3" s="30"/>
      <c r="K3" s="30" t="s">
        <v>351</v>
      </c>
      <c r="L3" s="30"/>
      <c r="M3" s="30"/>
      <c r="N3" s="30"/>
      <c r="O3" s="31" t="s">
        <v>291</v>
      </c>
    </row>
    <row r="4" s="28" customFormat="1" ht="22.9" customHeight="1" spans="1:15">
      <c r="A4" s="30" t="s">
        <v>292</v>
      </c>
      <c r="B4" s="31">
        <v>10</v>
      </c>
      <c r="C4" s="31"/>
      <c r="D4" s="30" t="s">
        <v>293</v>
      </c>
      <c r="E4" s="31"/>
      <c r="F4" s="31"/>
      <c r="G4" s="32"/>
      <c r="H4" s="32"/>
      <c r="I4" s="30" t="s">
        <v>294</v>
      </c>
      <c r="J4" s="30"/>
      <c r="K4" s="30"/>
      <c r="L4" s="30"/>
      <c r="M4" s="30" t="s">
        <v>351</v>
      </c>
      <c r="N4" s="30"/>
      <c r="O4" s="31" t="s">
        <v>291</v>
      </c>
    </row>
    <row r="5" s="28" customFormat="1" ht="22.9" customHeight="1" spans="1:15">
      <c r="A5" s="33" t="s">
        <v>295</v>
      </c>
      <c r="B5" s="34" t="s">
        <v>352</v>
      </c>
      <c r="C5" s="34"/>
      <c r="D5" s="34"/>
      <c r="E5" s="34"/>
      <c r="F5" s="34"/>
      <c r="G5" s="34"/>
      <c r="H5" s="34"/>
      <c r="I5" s="30" t="s">
        <v>297</v>
      </c>
      <c r="J5" s="30"/>
      <c r="K5" s="30"/>
      <c r="L5" s="30"/>
      <c r="M5" s="30"/>
      <c r="N5" s="30"/>
      <c r="O5" s="31" t="s">
        <v>291</v>
      </c>
    </row>
    <row r="6" s="28" customFormat="1" ht="22.9" customHeight="1" spans="1:15">
      <c r="A6" s="33"/>
      <c r="B6" s="34"/>
      <c r="C6" s="34"/>
      <c r="D6" s="34"/>
      <c r="E6" s="34"/>
      <c r="F6" s="34"/>
      <c r="G6" s="34"/>
      <c r="H6" s="34"/>
      <c r="I6" s="30" t="s">
        <v>298</v>
      </c>
      <c r="J6" s="30"/>
      <c r="K6" s="30"/>
      <c r="L6" s="30"/>
      <c r="M6" s="30"/>
      <c r="N6" s="30"/>
      <c r="O6" s="31" t="s">
        <v>291</v>
      </c>
    </row>
    <row r="7" s="28" customFormat="1" ht="22.9" customHeight="1" spans="1:15">
      <c r="A7" s="33"/>
      <c r="B7" s="34"/>
      <c r="C7" s="34"/>
      <c r="D7" s="34"/>
      <c r="E7" s="34"/>
      <c r="F7" s="34"/>
      <c r="G7" s="34"/>
      <c r="H7" s="34"/>
      <c r="I7" s="30" t="s">
        <v>299</v>
      </c>
      <c r="J7" s="30"/>
      <c r="K7" s="30"/>
      <c r="L7" s="30"/>
      <c r="M7" s="30"/>
      <c r="N7" s="30"/>
      <c r="O7" s="31" t="s">
        <v>291</v>
      </c>
    </row>
    <row r="8" s="28" customFormat="1" ht="22.9" customHeight="1" spans="1:15">
      <c r="A8" s="33"/>
      <c r="B8" s="34"/>
      <c r="C8" s="34"/>
      <c r="D8" s="34"/>
      <c r="E8" s="34"/>
      <c r="F8" s="34"/>
      <c r="G8" s="34"/>
      <c r="H8" s="34"/>
      <c r="I8" s="30" t="s">
        <v>300</v>
      </c>
      <c r="J8" s="30"/>
      <c r="K8" s="30"/>
      <c r="L8" s="30"/>
      <c r="M8" s="30"/>
      <c r="N8" s="30"/>
      <c r="O8" s="31" t="s">
        <v>291</v>
      </c>
    </row>
    <row r="9" s="28" customFormat="1" ht="22.9" customHeight="1" spans="1:15">
      <c r="A9" s="35" t="s">
        <v>301</v>
      </c>
      <c r="B9" s="35" t="s">
        <v>302</v>
      </c>
      <c r="C9" s="35" t="s">
        <v>303</v>
      </c>
      <c r="D9" s="35"/>
      <c r="E9" s="35" t="s">
        <v>304</v>
      </c>
      <c r="F9" s="35" t="s">
        <v>305</v>
      </c>
      <c r="G9" s="35" t="s">
        <v>306</v>
      </c>
      <c r="H9" s="35" t="s">
        <v>307</v>
      </c>
      <c r="I9" s="35" t="s">
        <v>308</v>
      </c>
      <c r="J9" s="35" t="s">
        <v>309</v>
      </c>
      <c r="K9" s="35"/>
      <c r="L9" s="35" t="s">
        <v>310</v>
      </c>
      <c r="M9" s="35"/>
      <c r="N9" s="35" t="s">
        <v>311</v>
      </c>
      <c r="O9" s="35"/>
    </row>
    <row r="10" s="28" customFormat="1" ht="22.9" customHeight="1" spans="1:15">
      <c r="A10" s="36" t="s">
        <v>312</v>
      </c>
      <c r="B10" s="36" t="s">
        <v>353</v>
      </c>
      <c r="C10" s="36" t="s">
        <v>354</v>
      </c>
      <c r="D10" s="36"/>
      <c r="E10" s="37" t="s">
        <v>315</v>
      </c>
      <c r="F10" s="37"/>
      <c r="G10" s="38" t="s">
        <v>355</v>
      </c>
      <c r="H10" s="38" t="s">
        <v>355</v>
      </c>
      <c r="I10" s="37" t="s">
        <v>345</v>
      </c>
      <c r="J10" s="38" t="s">
        <v>356</v>
      </c>
      <c r="K10" s="38"/>
      <c r="L10" s="38" t="s">
        <v>356</v>
      </c>
      <c r="M10" s="38"/>
      <c r="N10" s="36" t="s">
        <v>319</v>
      </c>
      <c r="O10" s="36"/>
    </row>
    <row r="11" s="28" customFormat="1" ht="22.9" customHeight="1" spans="1:15">
      <c r="A11" s="36" t="s">
        <v>312</v>
      </c>
      <c r="B11" s="36" t="s">
        <v>313</v>
      </c>
      <c r="C11" s="36" t="s">
        <v>357</v>
      </c>
      <c r="D11" s="36"/>
      <c r="E11" s="37" t="s">
        <v>358</v>
      </c>
      <c r="F11" s="37"/>
      <c r="G11" s="38" t="s">
        <v>359</v>
      </c>
      <c r="H11" s="38" t="s">
        <v>359</v>
      </c>
      <c r="I11" s="37" t="s">
        <v>360</v>
      </c>
      <c r="J11" s="38" t="s">
        <v>318</v>
      </c>
      <c r="K11" s="38"/>
      <c r="L11" s="38" t="s">
        <v>318</v>
      </c>
      <c r="M11" s="38"/>
      <c r="N11" s="36" t="s">
        <v>361</v>
      </c>
      <c r="O11" s="36"/>
    </row>
    <row r="12" s="28" customFormat="1" ht="22.9" customHeight="1" spans="1:15">
      <c r="A12" s="36" t="s">
        <v>312</v>
      </c>
      <c r="B12" s="36" t="s">
        <v>320</v>
      </c>
      <c r="C12" s="36" t="s">
        <v>362</v>
      </c>
      <c r="D12" s="36"/>
      <c r="E12" s="37" t="s">
        <v>315</v>
      </c>
      <c r="F12" s="37"/>
      <c r="G12" s="38" t="s">
        <v>363</v>
      </c>
      <c r="H12" s="38" t="s">
        <v>363</v>
      </c>
      <c r="I12" s="37" t="s">
        <v>364</v>
      </c>
      <c r="J12" s="38" t="s">
        <v>318</v>
      </c>
      <c r="K12" s="38"/>
      <c r="L12" s="38" t="s">
        <v>318</v>
      </c>
      <c r="M12" s="38"/>
      <c r="N12" s="36" t="s">
        <v>319</v>
      </c>
      <c r="O12" s="36"/>
    </row>
    <row r="13" s="28" customFormat="1" ht="22.9" customHeight="1" spans="1:15">
      <c r="A13" s="36" t="s">
        <v>312</v>
      </c>
      <c r="B13" s="36" t="s">
        <v>313</v>
      </c>
      <c r="C13" s="36" t="s">
        <v>365</v>
      </c>
      <c r="D13" s="36"/>
      <c r="E13" s="37" t="s">
        <v>343</v>
      </c>
      <c r="F13" s="37"/>
      <c r="G13" s="38" t="s">
        <v>366</v>
      </c>
      <c r="H13" s="38" t="s">
        <v>366</v>
      </c>
      <c r="I13" s="37" t="s">
        <v>360</v>
      </c>
      <c r="J13" s="38" t="s">
        <v>318</v>
      </c>
      <c r="K13" s="38"/>
      <c r="L13" s="38" t="s">
        <v>318</v>
      </c>
      <c r="M13" s="38"/>
      <c r="N13" s="36" t="s">
        <v>319</v>
      </c>
      <c r="O13" s="36"/>
    </row>
    <row r="14" s="28" customFormat="1" ht="22.9" customHeight="1" spans="1:15">
      <c r="A14" s="36" t="s">
        <v>336</v>
      </c>
      <c r="B14" s="36" t="s">
        <v>341</v>
      </c>
      <c r="C14" s="36" t="s">
        <v>367</v>
      </c>
      <c r="D14" s="36"/>
      <c r="E14" s="37" t="s">
        <v>343</v>
      </c>
      <c r="F14" s="37"/>
      <c r="G14" s="38" t="s">
        <v>368</v>
      </c>
      <c r="H14" s="38" t="s">
        <v>368</v>
      </c>
      <c r="I14" s="37" t="s">
        <v>345</v>
      </c>
      <c r="J14" s="38" t="s">
        <v>369</v>
      </c>
      <c r="K14" s="38"/>
      <c r="L14" s="38" t="s">
        <v>369</v>
      </c>
      <c r="M14" s="38"/>
      <c r="N14" s="36" t="s">
        <v>319</v>
      </c>
      <c r="O14" s="36"/>
    </row>
    <row r="15" s="28" customFormat="1" ht="22.9" customHeight="1" spans="1:15">
      <c r="A15" s="36" t="s">
        <v>346</v>
      </c>
      <c r="B15" s="36" t="s">
        <v>347</v>
      </c>
      <c r="C15" s="36" t="s">
        <v>370</v>
      </c>
      <c r="D15" s="36"/>
      <c r="E15" s="37" t="s">
        <v>343</v>
      </c>
      <c r="F15" s="37"/>
      <c r="G15" s="38" t="s">
        <v>371</v>
      </c>
      <c r="H15" s="38" t="s">
        <v>371</v>
      </c>
      <c r="I15" s="37" t="s">
        <v>345</v>
      </c>
      <c r="J15" s="38" t="s">
        <v>318</v>
      </c>
      <c r="K15" s="38"/>
      <c r="L15" s="38" t="s">
        <v>318</v>
      </c>
      <c r="M15" s="38"/>
      <c r="N15" s="36" t="s">
        <v>319</v>
      </c>
      <c r="O15" s="36"/>
    </row>
  </sheetData>
  <mergeCells count="51">
    <mergeCell ref="A1:O1"/>
    <mergeCell ref="B2:C2"/>
    <mergeCell ref="E2:H2"/>
    <mergeCell ref="I2:J2"/>
    <mergeCell ref="K2:O2"/>
    <mergeCell ref="B3:C3"/>
    <mergeCell ref="E3:F3"/>
    <mergeCell ref="I3:J3"/>
    <mergeCell ref="K3:N3"/>
    <mergeCell ref="B4:C4"/>
    <mergeCell ref="E4:F4"/>
    <mergeCell ref="I4:L4"/>
    <mergeCell ref="M4:N4"/>
    <mergeCell ref="I5:L5"/>
    <mergeCell ref="M5:N5"/>
    <mergeCell ref="I6:L6"/>
    <mergeCell ref="M6:N6"/>
    <mergeCell ref="I7:L7"/>
    <mergeCell ref="M7:N7"/>
    <mergeCell ref="I8:L8"/>
    <mergeCell ref="M8:N8"/>
    <mergeCell ref="C9:D9"/>
    <mergeCell ref="J9:K9"/>
    <mergeCell ref="L9:M9"/>
    <mergeCell ref="N9:O9"/>
    <mergeCell ref="C10:D10"/>
    <mergeCell ref="J10:K10"/>
    <mergeCell ref="L10:M10"/>
    <mergeCell ref="N10:O10"/>
    <mergeCell ref="C11:D11"/>
    <mergeCell ref="J11:K11"/>
    <mergeCell ref="L11:M11"/>
    <mergeCell ref="N11:O11"/>
    <mergeCell ref="C12:D12"/>
    <mergeCell ref="J12:K12"/>
    <mergeCell ref="L12:M12"/>
    <mergeCell ref="N12:O12"/>
    <mergeCell ref="C13:D13"/>
    <mergeCell ref="J13:K13"/>
    <mergeCell ref="L13:M13"/>
    <mergeCell ref="N13:O13"/>
    <mergeCell ref="C14:D14"/>
    <mergeCell ref="J14:K14"/>
    <mergeCell ref="L14:M14"/>
    <mergeCell ref="N14:O14"/>
    <mergeCell ref="C15:D15"/>
    <mergeCell ref="J15:K15"/>
    <mergeCell ref="L15:M15"/>
    <mergeCell ref="N15:O15"/>
    <mergeCell ref="A5:A8"/>
    <mergeCell ref="B5:H8"/>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
  <sheetViews>
    <sheetView workbookViewId="0">
      <selection activeCell="L28" sqref="L28"/>
    </sheetView>
  </sheetViews>
  <sheetFormatPr defaultColWidth="10" defaultRowHeight="13.5"/>
  <cols>
    <col min="1" max="1" width="15.625" style="28" customWidth="1"/>
    <col min="2" max="2" width="16.875" style="28" customWidth="1"/>
    <col min="3" max="3" width="16.75" style="28" customWidth="1"/>
    <col min="4" max="4" width="13.625" style="28" customWidth="1"/>
    <col min="5" max="6" width="13.375" style="28" customWidth="1"/>
    <col min="7" max="7" width="7.75" style="28" customWidth="1"/>
    <col min="8" max="8" width="9.125" style="28" customWidth="1"/>
    <col min="9" max="9" width="9.625" style="28" customWidth="1"/>
    <col min="10" max="11" width="4.125" style="28" customWidth="1"/>
    <col min="12" max="12" width="6.75" style="28" customWidth="1"/>
    <col min="13" max="13" width="4.125" style="28" customWidth="1"/>
    <col min="14" max="14" width="5.375" style="28" customWidth="1"/>
    <col min="15" max="15" width="4.875" style="28" customWidth="1"/>
    <col min="16" max="16" width="9.75" style="28" customWidth="1"/>
    <col min="17" max="16382" width="10" style="28"/>
  </cols>
  <sheetData>
    <row r="1" s="28" customFormat="1" ht="26.1" customHeight="1" spans="1:15">
      <c r="A1" s="29" t="s">
        <v>282</v>
      </c>
      <c r="B1" s="29"/>
      <c r="C1" s="29"/>
      <c r="D1" s="29"/>
      <c r="E1" s="29"/>
      <c r="F1" s="29"/>
      <c r="G1" s="29"/>
      <c r="H1" s="29"/>
      <c r="I1" s="29"/>
      <c r="J1" s="29"/>
      <c r="K1" s="29"/>
      <c r="L1" s="29"/>
      <c r="M1" s="29"/>
      <c r="N1" s="29"/>
      <c r="O1" s="29"/>
    </row>
    <row r="2" s="28" customFormat="1" ht="27.6" customHeight="1" spans="1:15">
      <c r="A2" s="30" t="s">
        <v>283</v>
      </c>
      <c r="B2" s="31" t="s">
        <v>275</v>
      </c>
      <c r="C2" s="31"/>
      <c r="D2" s="30" t="s">
        <v>284</v>
      </c>
      <c r="E2" s="31" t="s">
        <v>278</v>
      </c>
      <c r="F2" s="31"/>
      <c r="G2" s="31"/>
      <c r="H2" s="31"/>
      <c r="I2" s="30" t="s">
        <v>285</v>
      </c>
      <c r="J2" s="30"/>
      <c r="K2" s="31" t="s">
        <v>372</v>
      </c>
      <c r="L2" s="31"/>
      <c r="M2" s="31"/>
      <c r="N2" s="31"/>
      <c r="O2" s="31"/>
    </row>
    <row r="3" s="28" customFormat="1" ht="22.9" customHeight="1" spans="1:15">
      <c r="A3" s="30" t="s">
        <v>287</v>
      </c>
      <c r="B3" s="31" t="s">
        <v>288</v>
      </c>
      <c r="C3" s="31"/>
      <c r="D3" s="30" t="s">
        <v>289</v>
      </c>
      <c r="E3" s="31"/>
      <c r="F3" s="31"/>
      <c r="G3" s="32"/>
      <c r="H3" s="32"/>
      <c r="I3" s="30" t="s">
        <v>290</v>
      </c>
      <c r="J3" s="30"/>
      <c r="K3" s="30" t="s">
        <v>373</v>
      </c>
      <c r="L3" s="30"/>
      <c r="M3" s="30"/>
      <c r="N3" s="30"/>
      <c r="O3" s="31" t="s">
        <v>291</v>
      </c>
    </row>
    <row r="4" s="28" customFormat="1" ht="22.9" customHeight="1" spans="1:15">
      <c r="A4" s="30" t="s">
        <v>292</v>
      </c>
      <c r="B4" s="31">
        <v>10</v>
      </c>
      <c r="C4" s="31"/>
      <c r="D4" s="30" t="s">
        <v>293</v>
      </c>
      <c r="E4" s="31"/>
      <c r="F4" s="31"/>
      <c r="G4" s="32"/>
      <c r="H4" s="32"/>
      <c r="I4" s="30" t="s">
        <v>294</v>
      </c>
      <c r="J4" s="30"/>
      <c r="K4" s="30"/>
      <c r="L4" s="30"/>
      <c r="M4" s="30" t="s">
        <v>373</v>
      </c>
      <c r="N4" s="30"/>
      <c r="O4" s="31" t="s">
        <v>291</v>
      </c>
    </row>
    <row r="5" s="28" customFormat="1" ht="22.9" customHeight="1" spans="1:15">
      <c r="A5" s="33" t="s">
        <v>295</v>
      </c>
      <c r="B5" s="34" t="s">
        <v>374</v>
      </c>
      <c r="C5" s="34"/>
      <c r="D5" s="34"/>
      <c r="E5" s="34"/>
      <c r="F5" s="34"/>
      <c r="G5" s="34"/>
      <c r="H5" s="34"/>
      <c r="I5" s="30" t="s">
        <v>297</v>
      </c>
      <c r="J5" s="30"/>
      <c r="K5" s="30"/>
      <c r="L5" s="30"/>
      <c r="M5" s="30"/>
      <c r="N5" s="30"/>
      <c r="O5" s="31" t="s">
        <v>291</v>
      </c>
    </row>
    <row r="6" s="28" customFormat="1" ht="22.9" customHeight="1" spans="1:15">
      <c r="A6" s="33"/>
      <c r="B6" s="34"/>
      <c r="C6" s="34"/>
      <c r="D6" s="34"/>
      <c r="E6" s="34"/>
      <c r="F6" s="34"/>
      <c r="G6" s="34"/>
      <c r="H6" s="34"/>
      <c r="I6" s="30" t="s">
        <v>298</v>
      </c>
      <c r="J6" s="30"/>
      <c r="K6" s="30"/>
      <c r="L6" s="30"/>
      <c r="M6" s="30"/>
      <c r="N6" s="30"/>
      <c r="O6" s="31" t="s">
        <v>291</v>
      </c>
    </row>
    <row r="7" s="28" customFormat="1" ht="22.9" customHeight="1" spans="1:15">
      <c r="A7" s="33"/>
      <c r="B7" s="34"/>
      <c r="C7" s="34"/>
      <c r="D7" s="34"/>
      <c r="E7" s="34"/>
      <c r="F7" s="34"/>
      <c r="G7" s="34"/>
      <c r="H7" s="34"/>
      <c r="I7" s="30" t="s">
        <v>299</v>
      </c>
      <c r="J7" s="30"/>
      <c r="K7" s="30"/>
      <c r="L7" s="30"/>
      <c r="M7" s="30"/>
      <c r="N7" s="30"/>
      <c r="O7" s="31" t="s">
        <v>291</v>
      </c>
    </row>
    <row r="8" s="28" customFormat="1" ht="22.9" customHeight="1" spans="1:15">
      <c r="A8" s="33"/>
      <c r="B8" s="34"/>
      <c r="C8" s="34"/>
      <c r="D8" s="34"/>
      <c r="E8" s="34"/>
      <c r="F8" s="34"/>
      <c r="G8" s="34"/>
      <c r="H8" s="34"/>
      <c r="I8" s="30" t="s">
        <v>300</v>
      </c>
      <c r="J8" s="30"/>
      <c r="K8" s="30"/>
      <c r="L8" s="30"/>
      <c r="M8" s="30"/>
      <c r="N8" s="30"/>
      <c r="O8" s="31" t="s">
        <v>291</v>
      </c>
    </row>
    <row r="9" s="28" customFormat="1" ht="22.9" customHeight="1" spans="1:15">
      <c r="A9" s="35" t="s">
        <v>301</v>
      </c>
      <c r="B9" s="35" t="s">
        <v>302</v>
      </c>
      <c r="C9" s="35" t="s">
        <v>303</v>
      </c>
      <c r="D9" s="35"/>
      <c r="E9" s="35" t="s">
        <v>304</v>
      </c>
      <c r="F9" s="35" t="s">
        <v>305</v>
      </c>
      <c r="G9" s="35" t="s">
        <v>306</v>
      </c>
      <c r="H9" s="35" t="s">
        <v>307</v>
      </c>
      <c r="I9" s="35" t="s">
        <v>308</v>
      </c>
      <c r="J9" s="35" t="s">
        <v>309</v>
      </c>
      <c r="K9" s="35"/>
      <c r="L9" s="35" t="s">
        <v>310</v>
      </c>
      <c r="M9" s="35"/>
      <c r="N9" s="35" t="s">
        <v>311</v>
      </c>
      <c r="O9" s="35"/>
    </row>
    <row r="10" s="28" customFormat="1" ht="22.9" customHeight="1" spans="1:15">
      <c r="A10" s="36" t="s">
        <v>312</v>
      </c>
      <c r="B10" s="36" t="s">
        <v>320</v>
      </c>
      <c r="C10" s="36" t="s">
        <v>375</v>
      </c>
      <c r="D10" s="36"/>
      <c r="E10" s="37" t="s">
        <v>315</v>
      </c>
      <c r="F10" s="37"/>
      <c r="G10" s="38" t="s">
        <v>376</v>
      </c>
      <c r="H10" s="38" t="s">
        <v>376</v>
      </c>
      <c r="I10" s="37" t="s">
        <v>377</v>
      </c>
      <c r="J10" s="38" t="s">
        <v>356</v>
      </c>
      <c r="K10" s="38"/>
      <c r="L10" s="43">
        <v>20</v>
      </c>
      <c r="M10" s="38"/>
      <c r="N10" s="36" t="s">
        <v>319</v>
      </c>
      <c r="O10" s="36"/>
    </row>
    <row r="11" s="28" customFormat="1" ht="22.9" customHeight="1" spans="1:15">
      <c r="A11" s="36" t="s">
        <v>312</v>
      </c>
      <c r="B11" s="36" t="s">
        <v>313</v>
      </c>
      <c r="C11" s="36" t="s">
        <v>378</v>
      </c>
      <c r="D11" s="36"/>
      <c r="E11" s="37" t="s">
        <v>315</v>
      </c>
      <c r="F11" s="37"/>
      <c r="G11" s="38" t="s">
        <v>379</v>
      </c>
      <c r="H11" s="38" t="s">
        <v>379</v>
      </c>
      <c r="I11" s="37" t="s">
        <v>360</v>
      </c>
      <c r="J11" s="38" t="s">
        <v>318</v>
      </c>
      <c r="K11" s="38"/>
      <c r="L11" s="43">
        <v>10</v>
      </c>
      <c r="M11" s="38"/>
      <c r="N11" s="36" t="s">
        <v>319</v>
      </c>
      <c r="O11" s="36"/>
    </row>
    <row r="12" s="28" customFormat="1" ht="22.9" customHeight="1" spans="1:15">
      <c r="A12" s="36" t="s">
        <v>312</v>
      </c>
      <c r="B12" s="36" t="s">
        <v>380</v>
      </c>
      <c r="C12" s="36" t="s">
        <v>381</v>
      </c>
      <c r="D12" s="36"/>
      <c r="E12" s="37" t="s">
        <v>315</v>
      </c>
      <c r="F12" s="37"/>
      <c r="G12" s="38" t="s">
        <v>355</v>
      </c>
      <c r="H12" s="38" t="s">
        <v>355</v>
      </c>
      <c r="I12" s="37" t="s">
        <v>345</v>
      </c>
      <c r="J12" s="38" t="s">
        <v>318</v>
      </c>
      <c r="K12" s="38"/>
      <c r="L12" s="43">
        <v>10</v>
      </c>
      <c r="M12" s="38"/>
      <c r="N12" s="36" t="s">
        <v>319</v>
      </c>
      <c r="O12" s="36"/>
    </row>
    <row r="13" s="28" customFormat="1" ht="22.9" customHeight="1" spans="1:15">
      <c r="A13" s="36" t="s">
        <v>312</v>
      </c>
      <c r="B13" s="36" t="s">
        <v>353</v>
      </c>
      <c r="C13" s="36" t="s">
        <v>382</v>
      </c>
      <c r="D13" s="36"/>
      <c r="E13" s="37" t="s">
        <v>315</v>
      </c>
      <c r="F13" s="37"/>
      <c r="G13" s="38" t="s">
        <v>339</v>
      </c>
      <c r="H13" s="38" t="s">
        <v>339</v>
      </c>
      <c r="I13" s="37" t="s">
        <v>340</v>
      </c>
      <c r="J13" s="38" t="s">
        <v>318</v>
      </c>
      <c r="K13" s="38"/>
      <c r="L13" s="43">
        <v>10</v>
      </c>
      <c r="M13" s="38"/>
      <c r="N13" s="36" t="s">
        <v>319</v>
      </c>
      <c r="O13" s="36"/>
    </row>
    <row r="14" s="28" customFormat="1" ht="22.9" customHeight="1" spans="1:15">
      <c r="A14" s="36" t="s">
        <v>336</v>
      </c>
      <c r="B14" s="36" t="s">
        <v>337</v>
      </c>
      <c r="C14" s="36" t="s">
        <v>383</v>
      </c>
      <c r="D14" s="36"/>
      <c r="E14" s="37" t="s">
        <v>343</v>
      </c>
      <c r="F14" s="37"/>
      <c r="G14" s="38" t="s">
        <v>371</v>
      </c>
      <c r="H14" s="38" t="s">
        <v>371</v>
      </c>
      <c r="I14" s="37" t="s">
        <v>345</v>
      </c>
      <c r="J14" s="38" t="s">
        <v>369</v>
      </c>
      <c r="K14" s="38"/>
      <c r="L14" s="43">
        <v>30</v>
      </c>
      <c r="M14" s="38"/>
      <c r="N14" s="36" t="s">
        <v>319</v>
      </c>
      <c r="O14" s="36"/>
    </row>
    <row r="15" s="28" customFormat="1" ht="22.9" customHeight="1" spans="1:15">
      <c r="A15" s="36" t="s">
        <v>346</v>
      </c>
      <c r="B15" s="36" t="s">
        <v>347</v>
      </c>
      <c r="C15" s="36" t="s">
        <v>384</v>
      </c>
      <c r="D15" s="36"/>
      <c r="E15" s="37" t="s">
        <v>343</v>
      </c>
      <c r="F15" s="37"/>
      <c r="G15" s="38" t="s">
        <v>344</v>
      </c>
      <c r="H15" s="38" t="s">
        <v>344</v>
      </c>
      <c r="I15" s="37" t="s">
        <v>345</v>
      </c>
      <c r="J15" s="38" t="s">
        <v>318</v>
      </c>
      <c r="K15" s="38"/>
      <c r="L15" s="43">
        <v>10</v>
      </c>
      <c r="M15" s="38"/>
      <c r="N15" s="36" t="s">
        <v>319</v>
      </c>
      <c r="O15" s="36"/>
    </row>
  </sheetData>
  <mergeCells count="51">
    <mergeCell ref="A1:O1"/>
    <mergeCell ref="B2:C2"/>
    <mergeCell ref="E2:H2"/>
    <mergeCell ref="I2:J2"/>
    <mergeCell ref="K2:O2"/>
    <mergeCell ref="B3:C3"/>
    <mergeCell ref="E3:F3"/>
    <mergeCell ref="I3:J3"/>
    <mergeCell ref="K3:N3"/>
    <mergeCell ref="B4:C4"/>
    <mergeCell ref="E4:F4"/>
    <mergeCell ref="I4:L4"/>
    <mergeCell ref="M4:N4"/>
    <mergeCell ref="I5:L5"/>
    <mergeCell ref="M5:N5"/>
    <mergeCell ref="I6:L6"/>
    <mergeCell ref="M6:N6"/>
    <mergeCell ref="I7:L7"/>
    <mergeCell ref="M7:N7"/>
    <mergeCell ref="I8:L8"/>
    <mergeCell ref="M8:N8"/>
    <mergeCell ref="C9:D9"/>
    <mergeCell ref="J9:K9"/>
    <mergeCell ref="L9:M9"/>
    <mergeCell ref="N9:O9"/>
    <mergeCell ref="C10:D10"/>
    <mergeCell ref="J10:K10"/>
    <mergeCell ref="L10:M10"/>
    <mergeCell ref="N10:O10"/>
    <mergeCell ref="C11:D11"/>
    <mergeCell ref="J11:K11"/>
    <mergeCell ref="L11:M11"/>
    <mergeCell ref="N11:O11"/>
    <mergeCell ref="C12:D12"/>
    <mergeCell ref="J12:K12"/>
    <mergeCell ref="L12:M12"/>
    <mergeCell ref="N12:O12"/>
    <mergeCell ref="C13:D13"/>
    <mergeCell ref="J13:K13"/>
    <mergeCell ref="L13:M13"/>
    <mergeCell ref="N13:O13"/>
    <mergeCell ref="C14:D14"/>
    <mergeCell ref="J14:K14"/>
    <mergeCell ref="L14:M14"/>
    <mergeCell ref="N14:O14"/>
    <mergeCell ref="C15:D15"/>
    <mergeCell ref="J15:K15"/>
    <mergeCell ref="L15:M15"/>
    <mergeCell ref="N15:O15"/>
    <mergeCell ref="A5:A8"/>
    <mergeCell ref="B5:H8"/>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workbookViewId="0">
      <selection activeCell="L11" sqref="L11:M21"/>
    </sheetView>
  </sheetViews>
  <sheetFormatPr defaultColWidth="10" defaultRowHeight="13.5"/>
  <cols>
    <col min="1" max="1" width="15.5" style="28" customWidth="1"/>
    <col min="2" max="2" width="16.875" style="28" customWidth="1"/>
    <col min="3" max="3" width="17" style="28" customWidth="1"/>
    <col min="4" max="4" width="14.5" style="28" customWidth="1"/>
    <col min="5" max="5" width="11.75" style="28" customWidth="1"/>
    <col min="6" max="6" width="10.625" style="28" customWidth="1"/>
    <col min="7" max="7" width="7.75" style="28" customWidth="1"/>
    <col min="8" max="8" width="11.375" style="28" customWidth="1"/>
    <col min="9" max="9" width="14" style="28" customWidth="1"/>
    <col min="10" max="11" width="4.125" style="28" customWidth="1"/>
    <col min="12" max="12" width="6.75" style="28" customWidth="1"/>
    <col min="13" max="13" width="4.625" style="28" customWidth="1"/>
    <col min="14" max="14" width="6.5" style="28" customWidth="1"/>
    <col min="15" max="15" width="4.875" style="28" customWidth="1"/>
    <col min="16" max="16" width="9.75" style="28" customWidth="1"/>
    <col min="17" max="16382" width="10" style="28"/>
  </cols>
  <sheetData>
    <row r="1" s="28" customFormat="1" ht="26.1" customHeight="1" spans="1:15">
      <c r="A1" s="29" t="s">
        <v>282</v>
      </c>
      <c r="B1" s="29"/>
      <c r="C1" s="29"/>
      <c r="D1" s="29"/>
      <c r="E1" s="29"/>
      <c r="F1" s="29"/>
      <c r="G1" s="29"/>
      <c r="H1" s="29"/>
      <c r="I1" s="29"/>
      <c r="J1" s="29"/>
      <c r="K1" s="29"/>
      <c r="L1" s="29"/>
      <c r="M1" s="29"/>
      <c r="N1" s="29"/>
      <c r="O1" s="29"/>
    </row>
    <row r="2" s="28" customFormat="1" ht="27.6" customHeight="1" spans="1:15">
      <c r="A2" s="30" t="s">
        <v>283</v>
      </c>
      <c r="B2" s="31" t="s">
        <v>275</v>
      </c>
      <c r="C2" s="31"/>
      <c r="D2" s="30" t="s">
        <v>284</v>
      </c>
      <c r="E2" s="31" t="s">
        <v>279</v>
      </c>
      <c r="F2" s="31"/>
      <c r="G2" s="31"/>
      <c r="H2" s="31"/>
      <c r="I2" s="30" t="s">
        <v>285</v>
      </c>
      <c r="J2" s="30"/>
      <c r="K2" s="31" t="s">
        <v>385</v>
      </c>
      <c r="L2" s="31"/>
      <c r="M2" s="31"/>
      <c r="N2" s="31"/>
      <c r="O2" s="31"/>
    </row>
    <row r="3" s="28" customFormat="1" ht="22.9" customHeight="1" spans="1:15">
      <c r="A3" s="30" t="s">
        <v>287</v>
      </c>
      <c r="B3" s="31" t="s">
        <v>288</v>
      </c>
      <c r="C3" s="31"/>
      <c r="D3" s="30" t="s">
        <v>289</v>
      </c>
      <c r="E3" s="31"/>
      <c r="F3" s="31"/>
      <c r="G3" s="32"/>
      <c r="H3" s="32"/>
      <c r="I3" s="30" t="s">
        <v>290</v>
      </c>
      <c r="J3" s="30"/>
      <c r="K3" s="30" t="s">
        <v>386</v>
      </c>
      <c r="L3" s="30"/>
      <c r="M3" s="30"/>
      <c r="N3" s="30"/>
      <c r="O3" s="31" t="s">
        <v>291</v>
      </c>
    </row>
    <row r="4" s="28" customFormat="1" ht="22.9" customHeight="1" spans="1:15">
      <c r="A4" s="30" t="s">
        <v>292</v>
      </c>
      <c r="B4" s="31">
        <v>10</v>
      </c>
      <c r="C4" s="31"/>
      <c r="D4" s="30" t="s">
        <v>293</v>
      </c>
      <c r="E4" s="31"/>
      <c r="F4" s="31"/>
      <c r="G4" s="32"/>
      <c r="H4" s="32"/>
      <c r="I4" s="30" t="s">
        <v>294</v>
      </c>
      <c r="J4" s="30"/>
      <c r="K4" s="30"/>
      <c r="L4" s="30"/>
      <c r="M4" s="30" t="s">
        <v>386</v>
      </c>
      <c r="N4" s="30"/>
      <c r="O4" s="31" t="s">
        <v>291</v>
      </c>
    </row>
    <row r="5" s="28" customFormat="1" ht="22.9" customHeight="1" spans="1:15">
      <c r="A5" s="33" t="s">
        <v>295</v>
      </c>
      <c r="B5" s="34" t="s">
        <v>387</v>
      </c>
      <c r="C5" s="34"/>
      <c r="D5" s="34"/>
      <c r="E5" s="34"/>
      <c r="F5" s="34"/>
      <c r="G5" s="34"/>
      <c r="H5" s="34"/>
      <c r="I5" s="30" t="s">
        <v>297</v>
      </c>
      <c r="J5" s="30"/>
      <c r="K5" s="30"/>
      <c r="L5" s="30"/>
      <c r="M5" s="30"/>
      <c r="N5" s="30"/>
      <c r="O5" s="31" t="s">
        <v>291</v>
      </c>
    </row>
    <row r="6" s="28" customFormat="1" ht="22.9" customHeight="1" spans="1:15">
      <c r="A6" s="33"/>
      <c r="B6" s="34"/>
      <c r="C6" s="34"/>
      <c r="D6" s="34"/>
      <c r="E6" s="34"/>
      <c r="F6" s="34"/>
      <c r="G6" s="34"/>
      <c r="H6" s="34"/>
      <c r="I6" s="30" t="s">
        <v>298</v>
      </c>
      <c r="J6" s="30"/>
      <c r="K6" s="30"/>
      <c r="L6" s="30"/>
      <c r="M6" s="30"/>
      <c r="N6" s="30"/>
      <c r="O6" s="31" t="s">
        <v>291</v>
      </c>
    </row>
    <row r="7" s="28" customFormat="1" ht="22.9" customHeight="1" spans="1:15">
      <c r="A7" s="33"/>
      <c r="B7" s="34"/>
      <c r="C7" s="34"/>
      <c r="D7" s="34"/>
      <c r="E7" s="34"/>
      <c r="F7" s="34"/>
      <c r="G7" s="34"/>
      <c r="H7" s="34"/>
      <c r="I7" s="30" t="s">
        <v>299</v>
      </c>
      <c r="J7" s="30"/>
      <c r="K7" s="30"/>
      <c r="L7" s="30"/>
      <c r="M7" s="30"/>
      <c r="N7" s="30"/>
      <c r="O7" s="31" t="s">
        <v>291</v>
      </c>
    </row>
    <row r="8" s="28" customFormat="1" ht="22.9" customHeight="1" spans="1:15">
      <c r="A8" s="33"/>
      <c r="B8" s="34"/>
      <c r="C8" s="34"/>
      <c r="D8" s="34"/>
      <c r="E8" s="34"/>
      <c r="F8" s="34"/>
      <c r="G8" s="34"/>
      <c r="H8" s="34"/>
      <c r="I8" s="30" t="s">
        <v>300</v>
      </c>
      <c r="J8" s="30"/>
      <c r="K8" s="30"/>
      <c r="L8" s="30"/>
      <c r="M8" s="30"/>
      <c r="N8" s="30"/>
      <c r="O8" s="31" t="s">
        <v>291</v>
      </c>
    </row>
    <row r="9" s="28" customFormat="1" ht="16.35" customHeight="1" spans="1:15">
      <c r="A9" s="32"/>
      <c r="B9" s="32"/>
      <c r="C9" s="32"/>
      <c r="D9" s="32"/>
      <c r="E9" s="32"/>
      <c r="F9" s="32"/>
      <c r="G9" s="32"/>
      <c r="H9" s="32"/>
      <c r="I9" s="32"/>
      <c r="J9" s="32"/>
      <c r="K9" s="32"/>
      <c r="L9" s="32"/>
      <c r="M9" s="32"/>
      <c r="N9" s="32"/>
      <c r="O9" s="32"/>
    </row>
    <row r="10" s="28" customFormat="1" ht="22.9" customHeight="1" spans="1:15">
      <c r="A10" s="35" t="s">
        <v>301</v>
      </c>
      <c r="B10" s="35" t="s">
        <v>302</v>
      </c>
      <c r="C10" s="35" t="s">
        <v>303</v>
      </c>
      <c r="D10" s="35"/>
      <c r="E10" s="35" t="s">
        <v>304</v>
      </c>
      <c r="F10" s="35" t="s">
        <v>305</v>
      </c>
      <c r="G10" s="35" t="s">
        <v>306</v>
      </c>
      <c r="H10" s="35" t="s">
        <v>307</v>
      </c>
      <c r="I10" s="35" t="s">
        <v>308</v>
      </c>
      <c r="J10" s="35" t="s">
        <v>309</v>
      </c>
      <c r="K10" s="35"/>
      <c r="L10" s="35" t="s">
        <v>310</v>
      </c>
      <c r="M10" s="35"/>
      <c r="N10" s="35" t="s">
        <v>311</v>
      </c>
      <c r="O10" s="35"/>
    </row>
    <row r="11" s="28" customFormat="1" ht="22.9" customHeight="1" spans="1:15">
      <c r="A11" s="36" t="s">
        <v>312</v>
      </c>
      <c r="B11" s="36" t="s">
        <v>320</v>
      </c>
      <c r="C11" s="36" t="s">
        <v>388</v>
      </c>
      <c r="D11" s="36"/>
      <c r="E11" s="37" t="s">
        <v>343</v>
      </c>
      <c r="F11" s="37"/>
      <c r="G11" s="38" t="s">
        <v>389</v>
      </c>
      <c r="H11" s="38" t="s">
        <v>389</v>
      </c>
      <c r="I11" s="37" t="s">
        <v>390</v>
      </c>
      <c r="J11" s="38" t="s">
        <v>324</v>
      </c>
      <c r="K11" s="38"/>
      <c r="L11" s="43">
        <v>5</v>
      </c>
      <c r="M11" s="38"/>
      <c r="N11" s="36" t="s">
        <v>319</v>
      </c>
      <c r="O11" s="36"/>
    </row>
    <row r="12" s="28" customFormat="1" ht="22.9" customHeight="1" spans="1:15">
      <c r="A12" s="36" t="s">
        <v>312</v>
      </c>
      <c r="B12" s="36" t="s">
        <v>320</v>
      </c>
      <c r="C12" s="36" t="s">
        <v>391</v>
      </c>
      <c r="D12" s="36"/>
      <c r="E12" s="37" t="s">
        <v>392</v>
      </c>
      <c r="F12" s="37"/>
      <c r="G12" s="38" t="s">
        <v>344</v>
      </c>
      <c r="H12" s="38" t="s">
        <v>344</v>
      </c>
      <c r="I12" s="37" t="s">
        <v>393</v>
      </c>
      <c r="J12" s="38" t="s">
        <v>324</v>
      </c>
      <c r="K12" s="38"/>
      <c r="L12" s="43">
        <v>5</v>
      </c>
      <c r="M12" s="38"/>
      <c r="N12" s="36" t="s">
        <v>319</v>
      </c>
      <c r="O12" s="36"/>
    </row>
    <row r="13" s="28" customFormat="1" ht="22.9" customHeight="1" spans="1:15">
      <c r="A13" s="36" t="s">
        <v>312</v>
      </c>
      <c r="B13" s="36" t="s">
        <v>320</v>
      </c>
      <c r="C13" s="36" t="s">
        <v>362</v>
      </c>
      <c r="D13" s="36"/>
      <c r="E13" s="37" t="s">
        <v>343</v>
      </c>
      <c r="F13" s="37"/>
      <c r="G13" s="38" t="s">
        <v>359</v>
      </c>
      <c r="H13" s="38" t="s">
        <v>359</v>
      </c>
      <c r="I13" s="37" t="s">
        <v>377</v>
      </c>
      <c r="J13" s="38" t="s">
        <v>318</v>
      </c>
      <c r="K13" s="38"/>
      <c r="L13" s="43">
        <v>10</v>
      </c>
      <c r="M13" s="38"/>
      <c r="N13" s="36" t="s">
        <v>319</v>
      </c>
      <c r="O13" s="36"/>
    </row>
    <row r="14" s="28" customFormat="1" ht="22.9" customHeight="1" spans="1:15">
      <c r="A14" s="36" t="s">
        <v>312</v>
      </c>
      <c r="B14" s="36" t="s">
        <v>313</v>
      </c>
      <c r="C14" s="36" t="s">
        <v>394</v>
      </c>
      <c r="D14" s="36"/>
      <c r="E14" s="37" t="s">
        <v>315</v>
      </c>
      <c r="F14" s="37"/>
      <c r="G14" s="38" t="s">
        <v>395</v>
      </c>
      <c r="H14" s="38" t="s">
        <v>395</v>
      </c>
      <c r="I14" s="37" t="s">
        <v>396</v>
      </c>
      <c r="J14" s="38" t="s">
        <v>324</v>
      </c>
      <c r="K14" s="38"/>
      <c r="L14" s="43">
        <v>5</v>
      </c>
      <c r="M14" s="38"/>
      <c r="N14" s="36" t="s">
        <v>319</v>
      </c>
      <c r="O14" s="36"/>
    </row>
    <row r="15" s="28" customFormat="1" ht="22.9" customHeight="1" spans="1:15">
      <c r="A15" s="36" t="s">
        <v>312</v>
      </c>
      <c r="B15" s="36" t="s">
        <v>320</v>
      </c>
      <c r="C15" s="36" t="s">
        <v>397</v>
      </c>
      <c r="D15" s="36"/>
      <c r="E15" s="37" t="s">
        <v>343</v>
      </c>
      <c r="F15" s="37"/>
      <c r="G15" s="38" t="s">
        <v>398</v>
      </c>
      <c r="H15" s="38" t="s">
        <v>398</v>
      </c>
      <c r="I15" s="37" t="s">
        <v>399</v>
      </c>
      <c r="J15" s="38" t="s">
        <v>318</v>
      </c>
      <c r="K15" s="38"/>
      <c r="L15" s="43">
        <v>10</v>
      </c>
      <c r="M15" s="38"/>
      <c r="N15" s="36" t="s">
        <v>319</v>
      </c>
      <c r="O15" s="36"/>
    </row>
    <row r="16" s="28" customFormat="1" ht="22.9" customHeight="1" spans="1:15">
      <c r="A16" s="36" t="s">
        <v>312</v>
      </c>
      <c r="B16" s="36" t="s">
        <v>313</v>
      </c>
      <c r="C16" s="36" t="s">
        <v>400</v>
      </c>
      <c r="D16" s="36"/>
      <c r="E16" s="37" t="s">
        <v>315</v>
      </c>
      <c r="F16" s="37"/>
      <c r="G16" s="38" t="s">
        <v>401</v>
      </c>
      <c r="H16" s="38" t="s">
        <v>401</v>
      </c>
      <c r="I16" s="37" t="s">
        <v>396</v>
      </c>
      <c r="J16" s="38" t="s">
        <v>324</v>
      </c>
      <c r="K16" s="38"/>
      <c r="L16" s="43">
        <v>5</v>
      </c>
      <c r="M16" s="38"/>
      <c r="N16" s="36" t="s">
        <v>319</v>
      </c>
      <c r="O16" s="36"/>
    </row>
    <row r="17" s="28" customFormat="1" ht="22.9" customHeight="1" spans="1:15">
      <c r="A17" s="36" t="s">
        <v>312</v>
      </c>
      <c r="B17" s="36" t="s">
        <v>313</v>
      </c>
      <c r="C17" s="36" t="s">
        <v>402</v>
      </c>
      <c r="D17" s="36"/>
      <c r="E17" s="37" t="s">
        <v>315</v>
      </c>
      <c r="F17" s="37"/>
      <c r="G17" s="38" t="s">
        <v>398</v>
      </c>
      <c r="H17" s="38" t="s">
        <v>398</v>
      </c>
      <c r="I17" s="37" t="s">
        <v>396</v>
      </c>
      <c r="J17" s="38" t="s">
        <v>324</v>
      </c>
      <c r="K17" s="38"/>
      <c r="L17" s="43">
        <v>5</v>
      </c>
      <c r="M17" s="38"/>
      <c r="N17" s="36" t="s">
        <v>319</v>
      </c>
      <c r="O17" s="36"/>
    </row>
    <row r="18" s="28" customFormat="1" ht="22.9" customHeight="1" spans="1:15">
      <c r="A18" s="36" t="s">
        <v>312</v>
      </c>
      <c r="B18" s="36" t="s">
        <v>313</v>
      </c>
      <c r="C18" s="36" t="s">
        <v>403</v>
      </c>
      <c r="D18" s="36"/>
      <c r="E18" s="37" t="s">
        <v>315</v>
      </c>
      <c r="F18" s="37"/>
      <c r="G18" s="38" t="s">
        <v>398</v>
      </c>
      <c r="H18" s="38" t="s">
        <v>398</v>
      </c>
      <c r="I18" s="37" t="s">
        <v>396</v>
      </c>
      <c r="J18" s="38" t="s">
        <v>324</v>
      </c>
      <c r="K18" s="38"/>
      <c r="L18" s="43">
        <v>5</v>
      </c>
      <c r="M18" s="38"/>
      <c r="N18" s="36" t="s">
        <v>319</v>
      </c>
      <c r="O18" s="36"/>
    </row>
    <row r="19" s="28" customFormat="1" ht="22.9" customHeight="1" spans="1:15">
      <c r="A19" s="36" t="s">
        <v>336</v>
      </c>
      <c r="B19" s="36" t="s">
        <v>337</v>
      </c>
      <c r="C19" s="36" t="s">
        <v>383</v>
      </c>
      <c r="D19" s="36"/>
      <c r="E19" s="37" t="s">
        <v>343</v>
      </c>
      <c r="F19" s="37"/>
      <c r="G19" s="38" t="s">
        <v>371</v>
      </c>
      <c r="H19" s="38" t="s">
        <v>371</v>
      </c>
      <c r="I19" s="37" t="s">
        <v>345</v>
      </c>
      <c r="J19" s="38" t="s">
        <v>404</v>
      </c>
      <c r="K19" s="38"/>
      <c r="L19" s="43">
        <v>15</v>
      </c>
      <c r="M19" s="38"/>
      <c r="N19" s="36" t="s">
        <v>319</v>
      </c>
      <c r="O19" s="36"/>
    </row>
    <row r="20" s="28" customFormat="1" ht="22.9" customHeight="1" spans="1:15">
      <c r="A20" s="36" t="s">
        <v>336</v>
      </c>
      <c r="B20" s="36" t="s">
        <v>341</v>
      </c>
      <c r="C20" s="36" t="s">
        <v>405</v>
      </c>
      <c r="D20" s="36"/>
      <c r="E20" s="37" t="s">
        <v>343</v>
      </c>
      <c r="F20" s="37"/>
      <c r="G20" s="38" t="s">
        <v>368</v>
      </c>
      <c r="H20" s="38" t="s">
        <v>368</v>
      </c>
      <c r="I20" s="37" t="s">
        <v>345</v>
      </c>
      <c r="J20" s="38" t="s">
        <v>404</v>
      </c>
      <c r="K20" s="38"/>
      <c r="L20" s="43">
        <v>15</v>
      </c>
      <c r="M20" s="38"/>
      <c r="N20" s="36" t="s">
        <v>319</v>
      </c>
      <c r="O20" s="36"/>
    </row>
    <row r="21" s="28" customFormat="1" ht="22.9" customHeight="1" spans="1:15">
      <c r="A21" s="36" t="s">
        <v>346</v>
      </c>
      <c r="B21" s="36" t="s">
        <v>347</v>
      </c>
      <c r="C21" s="36" t="s">
        <v>406</v>
      </c>
      <c r="D21" s="36"/>
      <c r="E21" s="37" t="s">
        <v>343</v>
      </c>
      <c r="F21" s="37"/>
      <c r="G21" s="38" t="s">
        <v>371</v>
      </c>
      <c r="H21" s="38" t="s">
        <v>371</v>
      </c>
      <c r="I21" s="37" t="s">
        <v>345</v>
      </c>
      <c r="J21" s="38" t="s">
        <v>318</v>
      </c>
      <c r="K21" s="38"/>
      <c r="L21" s="43">
        <v>10</v>
      </c>
      <c r="M21" s="38"/>
      <c r="N21" s="36" t="s">
        <v>319</v>
      </c>
      <c r="O21" s="36"/>
    </row>
  </sheetData>
  <mergeCells count="71">
    <mergeCell ref="A1:O1"/>
    <mergeCell ref="B2:C2"/>
    <mergeCell ref="E2:H2"/>
    <mergeCell ref="I2:J2"/>
    <mergeCell ref="K2:O2"/>
    <mergeCell ref="B3:C3"/>
    <mergeCell ref="E3:F3"/>
    <mergeCell ref="I3:J3"/>
    <mergeCell ref="K3:N3"/>
    <mergeCell ref="B4:C4"/>
    <mergeCell ref="E4:F4"/>
    <mergeCell ref="I4:L4"/>
    <mergeCell ref="M4:N4"/>
    <mergeCell ref="I5:L5"/>
    <mergeCell ref="M5:N5"/>
    <mergeCell ref="I6:L6"/>
    <mergeCell ref="M6:N6"/>
    <mergeCell ref="I7:L7"/>
    <mergeCell ref="M7:N7"/>
    <mergeCell ref="I8:L8"/>
    <mergeCell ref="M8:N8"/>
    <mergeCell ref="C10:D10"/>
    <mergeCell ref="J10:K10"/>
    <mergeCell ref="L10:M10"/>
    <mergeCell ref="N10:O10"/>
    <mergeCell ref="C11:D11"/>
    <mergeCell ref="J11:K11"/>
    <mergeCell ref="L11:M11"/>
    <mergeCell ref="N11:O11"/>
    <mergeCell ref="C12:D12"/>
    <mergeCell ref="J12:K12"/>
    <mergeCell ref="L12:M12"/>
    <mergeCell ref="N12:O12"/>
    <mergeCell ref="C13:D13"/>
    <mergeCell ref="J13:K13"/>
    <mergeCell ref="L13:M13"/>
    <mergeCell ref="N13:O13"/>
    <mergeCell ref="C14:D14"/>
    <mergeCell ref="J14:K14"/>
    <mergeCell ref="L14:M14"/>
    <mergeCell ref="N14:O14"/>
    <mergeCell ref="C15:D15"/>
    <mergeCell ref="J15:K15"/>
    <mergeCell ref="L15:M15"/>
    <mergeCell ref="N15:O15"/>
    <mergeCell ref="C16:D16"/>
    <mergeCell ref="J16:K16"/>
    <mergeCell ref="L16:M16"/>
    <mergeCell ref="N16:O16"/>
    <mergeCell ref="C17:D17"/>
    <mergeCell ref="J17:K17"/>
    <mergeCell ref="L17:M17"/>
    <mergeCell ref="N17:O17"/>
    <mergeCell ref="C18:D18"/>
    <mergeCell ref="J18:K18"/>
    <mergeCell ref="L18:M18"/>
    <mergeCell ref="N18:O18"/>
    <mergeCell ref="C19:D19"/>
    <mergeCell ref="J19:K19"/>
    <mergeCell ref="L19:M19"/>
    <mergeCell ref="N19:O19"/>
    <mergeCell ref="C20:D20"/>
    <mergeCell ref="J20:K20"/>
    <mergeCell ref="L20:M20"/>
    <mergeCell ref="N20:O20"/>
    <mergeCell ref="C21:D21"/>
    <mergeCell ref="J21:K21"/>
    <mergeCell ref="L21:M21"/>
    <mergeCell ref="N21:O21"/>
    <mergeCell ref="A5:A8"/>
    <mergeCell ref="B5:H8"/>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
  <sheetViews>
    <sheetView workbookViewId="0">
      <selection activeCell="L28" sqref="L28"/>
    </sheetView>
  </sheetViews>
  <sheetFormatPr defaultColWidth="10" defaultRowHeight="13.5"/>
  <cols>
    <col min="1" max="1" width="15.5" style="28" customWidth="1"/>
    <col min="2" max="2" width="16.875" style="28" customWidth="1"/>
    <col min="3" max="3" width="17" style="28" customWidth="1"/>
    <col min="4" max="4" width="14.5" style="28" customWidth="1"/>
    <col min="5" max="5" width="11.75" style="28" customWidth="1"/>
    <col min="6" max="6" width="10.625" style="28" customWidth="1"/>
    <col min="7" max="7" width="7.75" style="28" customWidth="1"/>
    <col min="8" max="8" width="11.375" style="28" customWidth="1"/>
    <col min="9" max="9" width="14" style="28" customWidth="1"/>
    <col min="10" max="11" width="4.125" style="28" customWidth="1"/>
    <col min="12" max="12" width="6.75" style="28" customWidth="1"/>
    <col min="13" max="13" width="4.625" style="28" customWidth="1"/>
    <col min="14" max="14" width="6.5" style="28" customWidth="1"/>
    <col min="15" max="15" width="4.875" style="28" customWidth="1"/>
    <col min="16" max="16" width="9.75" style="28" customWidth="1"/>
    <col min="17" max="16382" width="10" style="28"/>
  </cols>
  <sheetData>
    <row r="1" s="28" customFormat="1" ht="26.1" customHeight="1" spans="1:15">
      <c r="A1" s="29" t="s">
        <v>282</v>
      </c>
      <c r="B1" s="29"/>
      <c r="C1" s="29"/>
      <c r="D1" s="29"/>
      <c r="E1" s="29"/>
      <c r="F1" s="29"/>
      <c r="G1" s="29"/>
      <c r="H1" s="29"/>
      <c r="I1" s="29"/>
      <c r="J1" s="29"/>
      <c r="K1" s="29"/>
      <c r="L1" s="29"/>
      <c r="M1" s="29"/>
      <c r="N1" s="29"/>
      <c r="O1" s="29"/>
    </row>
    <row r="2" s="28" customFormat="1" ht="27.6" customHeight="1" spans="1:15">
      <c r="A2" s="30" t="s">
        <v>283</v>
      </c>
      <c r="B2" s="31" t="s">
        <v>275</v>
      </c>
      <c r="C2" s="31"/>
      <c r="D2" s="30" t="s">
        <v>284</v>
      </c>
      <c r="E2" s="31" t="s">
        <v>280</v>
      </c>
      <c r="F2" s="31"/>
      <c r="G2" s="31"/>
      <c r="H2" s="31"/>
      <c r="I2" s="30" t="s">
        <v>285</v>
      </c>
      <c r="J2" s="30"/>
      <c r="K2" s="31" t="s">
        <v>385</v>
      </c>
      <c r="L2" s="31"/>
      <c r="M2" s="31"/>
      <c r="N2" s="31"/>
      <c r="O2" s="31"/>
    </row>
    <row r="3" s="28" customFormat="1" ht="22.9" customHeight="1" spans="1:15">
      <c r="A3" s="30" t="s">
        <v>287</v>
      </c>
      <c r="B3" s="31" t="s">
        <v>288</v>
      </c>
      <c r="C3" s="31"/>
      <c r="D3" s="30" t="s">
        <v>289</v>
      </c>
      <c r="E3" s="31"/>
      <c r="F3" s="31"/>
      <c r="G3" s="32"/>
      <c r="H3" s="32"/>
      <c r="I3" s="30" t="s">
        <v>290</v>
      </c>
      <c r="J3" s="30"/>
      <c r="K3" s="30">
        <v>34.67</v>
      </c>
      <c r="L3" s="30"/>
      <c r="M3" s="30"/>
      <c r="N3" s="30"/>
      <c r="O3" s="31" t="s">
        <v>291</v>
      </c>
    </row>
    <row r="4" s="28" customFormat="1" ht="22.9" customHeight="1" spans="1:15">
      <c r="A4" s="30" t="s">
        <v>292</v>
      </c>
      <c r="B4" s="31">
        <v>10</v>
      </c>
      <c r="C4" s="31"/>
      <c r="D4" s="30" t="s">
        <v>293</v>
      </c>
      <c r="E4" s="31"/>
      <c r="F4" s="31"/>
      <c r="G4" s="32"/>
      <c r="H4" s="32"/>
      <c r="I4" s="30" t="s">
        <v>294</v>
      </c>
      <c r="J4" s="30"/>
      <c r="K4" s="30"/>
      <c r="L4" s="30"/>
      <c r="M4" s="30">
        <v>34.67</v>
      </c>
      <c r="N4" s="30"/>
      <c r="O4" s="31" t="s">
        <v>291</v>
      </c>
    </row>
    <row r="5" s="28" customFormat="1" ht="22.9" customHeight="1" spans="1:15">
      <c r="A5" s="33" t="s">
        <v>295</v>
      </c>
      <c r="B5" s="34" t="s">
        <v>407</v>
      </c>
      <c r="C5" s="34"/>
      <c r="D5" s="34"/>
      <c r="E5" s="34"/>
      <c r="F5" s="34"/>
      <c r="G5" s="34"/>
      <c r="H5" s="34"/>
      <c r="I5" s="30" t="s">
        <v>297</v>
      </c>
      <c r="J5" s="30"/>
      <c r="K5" s="30"/>
      <c r="L5" s="30"/>
      <c r="M5" s="30"/>
      <c r="N5" s="30"/>
      <c r="O5" s="31" t="s">
        <v>291</v>
      </c>
    </row>
    <row r="6" s="28" customFormat="1" ht="22.9" customHeight="1" spans="1:15">
      <c r="A6" s="33"/>
      <c r="B6" s="34"/>
      <c r="C6" s="34"/>
      <c r="D6" s="34"/>
      <c r="E6" s="34"/>
      <c r="F6" s="34"/>
      <c r="G6" s="34"/>
      <c r="H6" s="34"/>
      <c r="I6" s="30" t="s">
        <v>298</v>
      </c>
      <c r="J6" s="30"/>
      <c r="K6" s="30"/>
      <c r="L6" s="30"/>
      <c r="M6" s="30"/>
      <c r="N6" s="30"/>
      <c r="O6" s="31" t="s">
        <v>291</v>
      </c>
    </row>
    <row r="7" s="28" customFormat="1" ht="22.9" customHeight="1" spans="1:15">
      <c r="A7" s="33"/>
      <c r="B7" s="34"/>
      <c r="C7" s="34"/>
      <c r="D7" s="34"/>
      <c r="E7" s="34"/>
      <c r="F7" s="34"/>
      <c r="G7" s="34"/>
      <c r="H7" s="34"/>
      <c r="I7" s="30" t="s">
        <v>299</v>
      </c>
      <c r="J7" s="30"/>
      <c r="K7" s="30"/>
      <c r="L7" s="30"/>
      <c r="M7" s="30"/>
      <c r="N7" s="30"/>
      <c r="O7" s="31" t="s">
        <v>291</v>
      </c>
    </row>
    <row r="8" s="28" customFormat="1" ht="22.9" customHeight="1" spans="1:15">
      <c r="A8" s="33"/>
      <c r="B8" s="34"/>
      <c r="C8" s="34"/>
      <c r="D8" s="34"/>
      <c r="E8" s="34"/>
      <c r="F8" s="34"/>
      <c r="G8" s="34"/>
      <c r="H8" s="34"/>
      <c r="I8" s="30" t="s">
        <v>300</v>
      </c>
      <c r="J8" s="30"/>
      <c r="K8" s="30"/>
      <c r="L8" s="30"/>
      <c r="M8" s="30"/>
      <c r="N8" s="30"/>
      <c r="O8" s="31" t="s">
        <v>291</v>
      </c>
    </row>
    <row r="9" s="28" customFormat="1" ht="16.35" customHeight="1" spans="1:15">
      <c r="A9" s="32"/>
      <c r="B9" s="32"/>
      <c r="C9" s="32"/>
      <c r="D9" s="32"/>
      <c r="E9" s="32"/>
      <c r="F9" s="32"/>
      <c r="G9" s="32"/>
      <c r="H9" s="32"/>
      <c r="I9" s="32"/>
      <c r="J9" s="32"/>
      <c r="K9" s="32"/>
      <c r="L9" s="32"/>
      <c r="M9" s="32"/>
      <c r="N9" s="32"/>
      <c r="O9" s="32"/>
    </row>
    <row r="10" s="28" customFormat="1" ht="22.9" customHeight="1" spans="1:15">
      <c r="A10" s="35" t="s">
        <v>301</v>
      </c>
      <c r="B10" s="35" t="s">
        <v>302</v>
      </c>
      <c r="C10" s="35" t="s">
        <v>303</v>
      </c>
      <c r="D10" s="35"/>
      <c r="E10" s="35" t="s">
        <v>304</v>
      </c>
      <c r="F10" s="35" t="s">
        <v>305</v>
      </c>
      <c r="G10" s="35" t="s">
        <v>306</v>
      </c>
      <c r="H10" s="35" t="s">
        <v>307</v>
      </c>
      <c r="I10" s="35" t="s">
        <v>308</v>
      </c>
      <c r="J10" s="35" t="s">
        <v>309</v>
      </c>
      <c r="K10" s="35"/>
      <c r="L10" s="35" t="s">
        <v>310</v>
      </c>
      <c r="M10" s="35"/>
      <c r="N10" s="35" t="s">
        <v>311</v>
      </c>
      <c r="O10" s="35"/>
    </row>
    <row r="11" s="28" customFormat="1" ht="22.9" customHeight="1" spans="1:15">
      <c r="A11" s="36" t="s">
        <v>312</v>
      </c>
      <c r="B11" s="36" t="s">
        <v>320</v>
      </c>
      <c r="C11" s="36" t="s">
        <v>408</v>
      </c>
      <c r="D11" s="36"/>
      <c r="E11" s="37" t="s">
        <v>409</v>
      </c>
      <c r="F11" s="37"/>
      <c r="G11" s="38">
        <v>1</v>
      </c>
      <c r="H11" s="38">
        <v>1</v>
      </c>
      <c r="I11" s="37" t="s">
        <v>410</v>
      </c>
      <c r="J11" s="38">
        <v>15</v>
      </c>
      <c r="K11" s="38"/>
      <c r="L11" s="38">
        <v>15</v>
      </c>
      <c r="M11" s="38"/>
      <c r="N11" s="36" t="s">
        <v>319</v>
      </c>
      <c r="O11" s="36"/>
    </row>
    <row r="12" s="28" customFormat="1" ht="22.9" customHeight="1" spans="1:15">
      <c r="A12" s="36" t="s">
        <v>312</v>
      </c>
      <c r="B12" s="36" t="s">
        <v>320</v>
      </c>
      <c r="C12" s="39" t="s">
        <v>411</v>
      </c>
      <c r="D12" s="40"/>
      <c r="E12" s="37" t="s">
        <v>409</v>
      </c>
      <c r="F12" s="37"/>
      <c r="G12" s="38">
        <v>1</v>
      </c>
      <c r="H12" s="38">
        <v>1</v>
      </c>
      <c r="I12" s="37" t="s">
        <v>412</v>
      </c>
      <c r="J12" s="41">
        <v>15</v>
      </c>
      <c r="K12" s="42"/>
      <c r="L12" s="41">
        <v>15</v>
      </c>
      <c r="M12" s="42"/>
      <c r="N12" s="36" t="s">
        <v>319</v>
      </c>
      <c r="O12" s="36"/>
    </row>
    <row r="13" s="28" customFormat="1" ht="22.9" customHeight="1" spans="1:15">
      <c r="A13" s="36" t="s">
        <v>312</v>
      </c>
      <c r="B13" s="36" t="s">
        <v>320</v>
      </c>
      <c r="C13" s="36" t="s">
        <v>362</v>
      </c>
      <c r="D13" s="36"/>
      <c r="E13" s="37" t="s">
        <v>343</v>
      </c>
      <c r="F13" s="37"/>
      <c r="G13" s="38">
        <v>10000</v>
      </c>
      <c r="H13" s="38">
        <v>10000</v>
      </c>
      <c r="I13" s="37" t="s">
        <v>377</v>
      </c>
      <c r="J13" s="38">
        <v>20</v>
      </c>
      <c r="K13" s="38"/>
      <c r="L13" s="38">
        <v>20</v>
      </c>
      <c r="M13" s="38"/>
      <c r="N13" s="36" t="s">
        <v>319</v>
      </c>
      <c r="O13" s="36"/>
    </row>
    <row r="14" s="28" customFormat="1" ht="22.9" customHeight="1" spans="1:15">
      <c r="A14" s="36" t="s">
        <v>336</v>
      </c>
      <c r="B14" s="36" t="s">
        <v>337</v>
      </c>
      <c r="C14" s="36" t="s">
        <v>383</v>
      </c>
      <c r="D14" s="36"/>
      <c r="E14" s="37" t="s">
        <v>343</v>
      </c>
      <c r="F14" s="37"/>
      <c r="G14" s="38" t="s">
        <v>371</v>
      </c>
      <c r="H14" s="38" t="s">
        <v>371</v>
      </c>
      <c r="I14" s="37" t="s">
        <v>345</v>
      </c>
      <c r="J14" s="38" t="s">
        <v>404</v>
      </c>
      <c r="K14" s="38"/>
      <c r="L14" s="43">
        <v>15</v>
      </c>
      <c r="M14" s="38"/>
      <c r="N14" s="36" t="s">
        <v>319</v>
      </c>
      <c r="O14" s="36"/>
    </row>
    <row r="15" s="28" customFormat="1" ht="22.9" customHeight="1" spans="1:15">
      <c r="A15" s="36" t="s">
        <v>336</v>
      </c>
      <c r="B15" s="36" t="s">
        <v>341</v>
      </c>
      <c r="C15" s="36" t="s">
        <v>405</v>
      </c>
      <c r="D15" s="36"/>
      <c r="E15" s="37" t="s">
        <v>343</v>
      </c>
      <c r="F15" s="37"/>
      <c r="G15" s="38" t="s">
        <v>368</v>
      </c>
      <c r="H15" s="38" t="s">
        <v>368</v>
      </c>
      <c r="I15" s="37" t="s">
        <v>345</v>
      </c>
      <c r="J15" s="38" t="s">
        <v>404</v>
      </c>
      <c r="K15" s="38"/>
      <c r="L15" s="43">
        <v>15</v>
      </c>
      <c r="M15" s="38"/>
      <c r="N15" s="36" t="s">
        <v>319</v>
      </c>
      <c r="O15" s="36"/>
    </row>
    <row r="16" s="28" customFormat="1" ht="22.9" customHeight="1" spans="1:15">
      <c r="A16" s="36" t="s">
        <v>346</v>
      </c>
      <c r="B16" s="36" t="s">
        <v>347</v>
      </c>
      <c r="C16" s="36" t="s">
        <v>406</v>
      </c>
      <c r="D16" s="36"/>
      <c r="E16" s="37" t="s">
        <v>343</v>
      </c>
      <c r="F16" s="37"/>
      <c r="G16" s="38" t="s">
        <v>371</v>
      </c>
      <c r="H16" s="38" t="s">
        <v>371</v>
      </c>
      <c r="I16" s="37" t="s">
        <v>345</v>
      </c>
      <c r="J16" s="38" t="s">
        <v>318</v>
      </c>
      <c r="K16" s="38"/>
      <c r="L16" s="43">
        <v>10</v>
      </c>
      <c r="M16" s="38"/>
      <c r="N16" s="36" t="s">
        <v>319</v>
      </c>
      <c r="O16" s="36"/>
    </row>
  </sheetData>
  <mergeCells count="51">
    <mergeCell ref="A1:O1"/>
    <mergeCell ref="B2:C2"/>
    <mergeCell ref="E2:H2"/>
    <mergeCell ref="I2:J2"/>
    <mergeCell ref="K2:O2"/>
    <mergeCell ref="B3:C3"/>
    <mergeCell ref="E3:F3"/>
    <mergeCell ref="I3:J3"/>
    <mergeCell ref="K3:N3"/>
    <mergeCell ref="B4:C4"/>
    <mergeCell ref="E4:F4"/>
    <mergeCell ref="I4:L4"/>
    <mergeCell ref="M4:N4"/>
    <mergeCell ref="I5:L5"/>
    <mergeCell ref="M5:N5"/>
    <mergeCell ref="I6:L6"/>
    <mergeCell ref="M6:N6"/>
    <mergeCell ref="I7:L7"/>
    <mergeCell ref="M7:N7"/>
    <mergeCell ref="I8:L8"/>
    <mergeCell ref="M8:N8"/>
    <mergeCell ref="C10:D10"/>
    <mergeCell ref="J10:K10"/>
    <mergeCell ref="L10:M10"/>
    <mergeCell ref="N10:O10"/>
    <mergeCell ref="C11:D11"/>
    <mergeCell ref="J11:K11"/>
    <mergeCell ref="L11:M11"/>
    <mergeCell ref="N11:O11"/>
    <mergeCell ref="C12:D12"/>
    <mergeCell ref="J12:K12"/>
    <mergeCell ref="L12:M12"/>
    <mergeCell ref="N12:O12"/>
    <mergeCell ref="C13:D13"/>
    <mergeCell ref="J13:K13"/>
    <mergeCell ref="L13:M13"/>
    <mergeCell ref="N13:O13"/>
    <mergeCell ref="C14:D14"/>
    <mergeCell ref="J14:K14"/>
    <mergeCell ref="L14:M14"/>
    <mergeCell ref="N14:O14"/>
    <mergeCell ref="C15:D15"/>
    <mergeCell ref="J15:K15"/>
    <mergeCell ref="L15:M15"/>
    <mergeCell ref="N15:O15"/>
    <mergeCell ref="C16:D16"/>
    <mergeCell ref="J16:K16"/>
    <mergeCell ref="L16:M16"/>
    <mergeCell ref="N16:O16"/>
    <mergeCell ref="A5:A8"/>
    <mergeCell ref="B5:H8"/>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tabSelected="1" workbookViewId="0">
      <selection activeCell="N12" sqref="N12"/>
    </sheetView>
  </sheetViews>
  <sheetFormatPr defaultColWidth="9" defaultRowHeight="13.5"/>
  <cols>
    <col min="1" max="1" width="8.25" style="1" customWidth="1"/>
    <col min="2" max="3" width="16.375" style="1" customWidth="1"/>
    <col min="4" max="4" width="17.25" style="1" customWidth="1"/>
    <col min="5" max="5" width="14.625" style="1" customWidth="1"/>
    <col min="6" max="6" width="8.375" style="1" customWidth="1"/>
    <col min="7" max="7" width="8.25" style="1" customWidth="1"/>
    <col min="8" max="8" width="14.5" style="1" customWidth="1"/>
    <col min="9" max="9" width="14.75" style="1" customWidth="1"/>
    <col min="10" max="10" width="12.25" style="1" customWidth="1"/>
    <col min="11" max="11" width="11.25" style="1" customWidth="1"/>
    <col min="12" max="16384" width="9" style="1"/>
  </cols>
  <sheetData>
    <row r="1" s="1" customFormat="1" ht="16.5" spans="1:11">
      <c r="A1" s="2" t="s">
        <v>413</v>
      </c>
      <c r="B1" s="3"/>
      <c r="C1" s="4"/>
      <c r="D1" s="4"/>
      <c r="E1" s="4"/>
      <c r="F1" s="4"/>
      <c r="G1" s="4"/>
      <c r="H1" s="4"/>
      <c r="I1" s="4"/>
      <c r="J1" s="4"/>
      <c r="K1" s="4"/>
    </row>
    <row r="2" s="1" customFormat="1" ht="17" customHeight="1" spans="1:11">
      <c r="A2" s="5" t="s">
        <v>414</v>
      </c>
      <c r="B2" s="5"/>
      <c r="C2" s="5"/>
      <c r="D2" s="5"/>
      <c r="E2" s="5"/>
      <c r="F2" s="5"/>
      <c r="G2" s="5"/>
      <c r="H2" s="5"/>
      <c r="I2" s="5"/>
      <c r="J2" s="5"/>
      <c r="K2" s="5"/>
    </row>
    <row r="3" s="1" customFormat="1" spans="1:12">
      <c r="A3" s="6" t="s">
        <v>415</v>
      </c>
      <c r="B3" s="6"/>
      <c r="C3" s="6"/>
      <c r="D3" s="6"/>
      <c r="E3" s="6"/>
      <c r="F3" s="6"/>
      <c r="G3" s="6"/>
      <c r="H3" s="6"/>
      <c r="I3" s="6"/>
      <c r="J3" s="6"/>
      <c r="K3" s="6"/>
      <c r="L3" s="24"/>
    </row>
    <row r="4" s="1" customFormat="1" ht="12" customHeight="1" spans="1:12">
      <c r="A4" s="7" t="s">
        <v>416</v>
      </c>
      <c r="B4" s="8" t="s">
        <v>288</v>
      </c>
      <c r="C4" s="8"/>
      <c r="D4" s="9"/>
      <c r="E4" s="9"/>
      <c r="F4" s="9"/>
      <c r="G4" s="9"/>
      <c r="H4" s="9"/>
      <c r="I4" s="9"/>
      <c r="J4" s="9"/>
      <c r="K4" s="25"/>
      <c r="L4" s="24"/>
    </row>
    <row r="5" s="1" customFormat="1" ht="15" customHeight="1" spans="1:12">
      <c r="A5" s="10" t="s">
        <v>417</v>
      </c>
      <c r="B5" s="10"/>
      <c r="C5" s="11" t="s">
        <v>418</v>
      </c>
      <c r="D5" s="12" t="s">
        <v>73</v>
      </c>
      <c r="E5" s="12"/>
      <c r="F5" s="12"/>
      <c r="G5" s="12"/>
      <c r="H5" s="10" t="s">
        <v>74</v>
      </c>
      <c r="I5" s="10"/>
      <c r="J5" s="10"/>
      <c r="K5" s="10"/>
      <c r="L5" s="24"/>
    </row>
    <row r="6" s="1" customFormat="1" ht="15" customHeight="1" spans="1:11">
      <c r="A6" s="10"/>
      <c r="B6" s="10"/>
      <c r="C6" s="11"/>
      <c r="D6" s="10" t="s">
        <v>58</v>
      </c>
      <c r="E6" s="10" t="s">
        <v>419</v>
      </c>
      <c r="F6" s="10" t="s">
        <v>420</v>
      </c>
      <c r="G6" s="10" t="s">
        <v>66</v>
      </c>
      <c r="H6" s="10" t="s">
        <v>58</v>
      </c>
      <c r="I6" s="10" t="s">
        <v>419</v>
      </c>
      <c r="J6" s="10" t="s">
        <v>420</v>
      </c>
      <c r="K6" s="10" t="s">
        <v>66</v>
      </c>
    </row>
    <row r="7" s="1" customFormat="1" ht="15" customHeight="1" spans="1:11">
      <c r="A7" s="10"/>
      <c r="B7" s="10"/>
      <c r="C7" s="13">
        <v>19280000</v>
      </c>
      <c r="D7" s="14">
        <v>14942463.36</v>
      </c>
      <c r="E7" s="14">
        <v>14942463.36</v>
      </c>
      <c r="F7" s="14" t="s">
        <v>27</v>
      </c>
      <c r="G7" s="14" t="s">
        <v>27</v>
      </c>
      <c r="H7" s="14">
        <v>4337536.64</v>
      </c>
      <c r="I7" s="26">
        <v>4337536.64</v>
      </c>
      <c r="J7" s="14" t="s">
        <v>27</v>
      </c>
      <c r="K7" s="14" t="s">
        <v>27</v>
      </c>
    </row>
    <row r="8" s="1" customFormat="1" ht="102" customHeight="1" spans="1:11">
      <c r="A8" s="15" t="s">
        <v>421</v>
      </c>
      <c r="B8" s="16" t="s">
        <v>422</v>
      </c>
      <c r="C8" s="17" t="s">
        <v>423</v>
      </c>
      <c r="D8" s="17"/>
      <c r="E8" s="17"/>
      <c r="F8" s="17"/>
      <c r="G8" s="17"/>
      <c r="H8" s="17"/>
      <c r="I8" s="17"/>
      <c r="J8" s="17"/>
      <c r="K8" s="17"/>
    </row>
    <row r="9" s="1" customFormat="1" ht="14.5" customHeight="1" spans="1:11">
      <c r="A9" s="15"/>
      <c r="B9" s="12" t="s">
        <v>424</v>
      </c>
      <c r="C9" s="12"/>
      <c r="D9" s="12"/>
      <c r="E9" s="12"/>
      <c r="F9" s="12"/>
      <c r="G9" s="12"/>
      <c r="H9" s="12"/>
      <c r="I9" s="12"/>
      <c r="J9" s="12"/>
      <c r="K9" s="12"/>
    </row>
    <row r="10" s="1" customFormat="1" ht="14.5" customHeight="1" spans="1:11">
      <c r="A10" s="15"/>
      <c r="B10" s="18" t="s">
        <v>301</v>
      </c>
      <c r="C10" s="19" t="s">
        <v>302</v>
      </c>
      <c r="D10" s="18" t="s">
        <v>425</v>
      </c>
      <c r="E10" s="18"/>
      <c r="F10" s="18" t="s">
        <v>426</v>
      </c>
      <c r="G10" s="18"/>
      <c r="H10" s="18" t="s">
        <v>427</v>
      </c>
      <c r="I10" s="18" t="s">
        <v>428</v>
      </c>
      <c r="J10" s="18" t="s">
        <v>429</v>
      </c>
      <c r="K10" s="18"/>
    </row>
    <row r="11" s="1" customFormat="1" ht="14.5" customHeight="1" spans="1:11">
      <c r="A11" s="20"/>
      <c r="B11" s="21" t="s">
        <v>312</v>
      </c>
      <c r="C11" s="22" t="s">
        <v>353</v>
      </c>
      <c r="D11" s="22" t="s">
        <v>382</v>
      </c>
      <c r="E11" s="23"/>
      <c r="F11" s="21" t="s">
        <v>315</v>
      </c>
      <c r="G11" s="23"/>
      <c r="H11" s="21" t="s">
        <v>339</v>
      </c>
      <c r="I11" s="27" t="s">
        <v>340</v>
      </c>
      <c r="J11" s="22" t="s">
        <v>324</v>
      </c>
      <c r="K11" s="22"/>
    </row>
    <row r="12" s="1" customFormat="1" ht="14.5" customHeight="1" spans="1:11">
      <c r="A12" s="20"/>
      <c r="B12" s="21" t="s">
        <v>430</v>
      </c>
      <c r="C12" s="22" t="s">
        <v>320</v>
      </c>
      <c r="D12" s="22" t="s">
        <v>431</v>
      </c>
      <c r="E12" s="23"/>
      <c r="F12" s="21" t="s">
        <v>343</v>
      </c>
      <c r="G12" s="23"/>
      <c r="H12" s="21" t="s">
        <v>432</v>
      </c>
      <c r="I12" s="27" t="s">
        <v>377</v>
      </c>
      <c r="J12" s="22" t="s">
        <v>324</v>
      </c>
      <c r="K12" s="22"/>
    </row>
    <row r="13" s="1" customFormat="1" ht="14.5" customHeight="1" spans="1:11">
      <c r="A13" s="20"/>
      <c r="B13" s="21"/>
      <c r="C13" s="22" t="s">
        <v>353</v>
      </c>
      <c r="D13" s="22" t="s">
        <v>433</v>
      </c>
      <c r="E13" s="23"/>
      <c r="F13" s="21" t="s">
        <v>315</v>
      </c>
      <c r="G13" s="23"/>
      <c r="H13" s="21" t="s">
        <v>355</v>
      </c>
      <c r="I13" s="27" t="s">
        <v>345</v>
      </c>
      <c r="J13" s="22" t="s">
        <v>324</v>
      </c>
      <c r="K13" s="22"/>
    </row>
    <row r="14" s="1" customFormat="1" ht="14.5" customHeight="1" spans="1:11">
      <c r="A14" s="20"/>
      <c r="B14" s="21" t="s">
        <v>434</v>
      </c>
      <c r="C14" s="22" t="s">
        <v>434</v>
      </c>
      <c r="D14" s="22" t="s">
        <v>435</v>
      </c>
      <c r="E14" s="23"/>
      <c r="F14" s="21" t="s">
        <v>315</v>
      </c>
      <c r="G14" s="23"/>
      <c r="H14" s="21" t="s">
        <v>436</v>
      </c>
      <c r="I14" s="27" t="s">
        <v>291</v>
      </c>
      <c r="J14" s="22" t="s">
        <v>324</v>
      </c>
      <c r="K14" s="22"/>
    </row>
    <row r="15" s="1" customFormat="1" ht="14.5" customHeight="1" spans="1:11">
      <c r="A15" s="20"/>
      <c r="B15" s="21" t="s">
        <v>430</v>
      </c>
      <c r="C15" s="22" t="s">
        <v>320</v>
      </c>
      <c r="D15" s="22" t="s">
        <v>437</v>
      </c>
      <c r="E15" s="23"/>
      <c r="F15" s="21" t="s">
        <v>315</v>
      </c>
      <c r="G15" s="23"/>
      <c r="H15" s="21" t="s">
        <v>318</v>
      </c>
      <c r="I15" s="27" t="s">
        <v>323</v>
      </c>
      <c r="J15" s="22" t="s">
        <v>324</v>
      </c>
      <c r="K15" s="22"/>
    </row>
    <row r="16" s="1" customFormat="1" ht="14.5" customHeight="1" spans="1:11">
      <c r="A16" s="20"/>
      <c r="B16" s="21" t="s">
        <v>434</v>
      </c>
      <c r="C16" s="22" t="s">
        <v>434</v>
      </c>
      <c r="D16" s="22" t="s">
        <v>438</v>
      </c>
      <c r="E16" s="23"/>
      <c r="F16" s="21" t="s">
        <v>315</v>
      </c>
      <c r="G16" s="23"/>
      <c r="H16" s="21" t="s">
        <v>439</v>
      </c>
      <c r="I16" s="27" t="s">
        <v>291</v>
      </c>
      <c r="J16" s="22" t="s">
        <v>324</v>
      </c>
      <c r="K16" s="22"/>
    </row>
    <row r="17" s="1" customFormat="1" ht="14.5" customHeight="1" spans="1:11">
      <c r="A17" s="20"/>
      <c r="B17" s="21"/>
      <c r="C17" s="22"/>
      <c r="D17" s="22" t="s">
        <v>440</v>
      </c>
      <c r="E17" s="23"/>
      <c r="F17" s="21" t="s">
        <v>315</v>
      </c>
      <c r="G17" s="23"/>
      <c r="H17" s="21" t="s">
        <v>441</v>
      </c>
      <c r="I17" s="27" t="s">
        <v>291</v>
      </c>
      <c r="J17" s="22" t="s">
        <v>324</v>
      </c>
      <c r="K17" s="22"/>
    </row>
    <row r="18" s="1" customFormat="1" ht="14.5" customHeight="1" spans="1:11">
      <c r="A18" s="20"/>
      <c r="B18" s="21"/>
      <c r="C18" s="22"/>
      <c r="D18" s="22" t="s">
        <v>442</v>
      </c>
      <c r="E18" s="23"/>
      <c r="F18" s="21" t="s">
        <v>315</v>
      </c>
      <c r="G18" s="23"/>
      <c r="H18" s="21" t="s">
        <v>443</v>
      </c>
      <c r="I18" s="27" t="s">
        <v>291</v>
      </c>
      <c r="J18" s="22" t="s">
        <v>324</v>
      </c>
      <c r="K18" s="22"/>
    </row>
    <row r="19" s="1" customFormat="1" ht="14.5" customHeight="1" spans="1:11">
      <c r="A19" s="20"/>
      <c r="B19" s="21" t="s">
        <v>430</v>
      </c>
      <c r="C19" s="22" t="s">
        <v>320</v>
      </c>
      <c r="D19" s="22" t="s">
        <v>444</v>
      </c>
      <c r="E19" s="23"/>
      <c r="F19" s="21" t="s">
        <v>343</v>
      </c>
      <c r="G19" s="23"/>
      <c r="H19" s="21" t="s">
        <v>398</v>
      </c>
      <c r="I19" s="27" t="s">
        <v>399</v>
      </c>
      <c r="J19" s="22" t="s">
        <v>324</v>
      </c>
      <c r="K19" s="22"/>
    </row>
    <row r="20" s="1" customFormat="1" ht="14.5" customHeight="1" spans="1:11">
      <c r="A20" s="20"/>
      <c r="B20" s="21"/>
      <c r="C20" s="22"/>
      <c r="D20" s="22" t="s">
        <v>391</v>
      </c>
      <c r="E20" s="23"/>
      <c r="F20" s="21" t="s">
        <v>392</v>
      </c>
      <c r="G20" s="23"/>
      <c r="H20" s="21" t="s">
        <v>344</v>
      </c>
      <c r="I20" s="27" t="s">
        <v>445</v>
      </c>
      <c r="J20" s="22" t="s">
        <v>324</v>
      </c>
      <c r="K20" s="22"/>
    </row>
    <row r="21" s="1" customFormat="1" ht="14.5" customHeight="1" spans="1:11">
      <c r="A21" s="20"/>
      <c r="B21" s="21"/>
      <c r="C21" s="22"/>
      <c r="D21" s="22" t="s">
        <v>388</v>
      </c>
      <c r="E21" s="23"/>
      <c r="F21" s="21" t="s">
        <v>392</v>
      </c>
      <c r="G21" s="23"/>
      <c r="H21" s="21" t="s">
        <v>389</v>
      </c>
      <c r="I21" s="27" t="s">
        <v>390</v>
      </c>
      <c r="J21" s="22" t="s">
        <v>324</v>
      </c>
      <c r="K21" s="22"/>
    </row>
    <row r="22" s="1" customFormat="1" ht="14.5" customHeight="1" spans="1:11">
      <c r="A22" s="20"/>
      <c r="B22" s="21" t="s">
        <v>434</v>
      </c>
      <c r="C22" s="22" t="s">
        <v>434</v>
      </c>
      <c r="D22" s="22" t="s">
        <v>402</v>
      </c>
      <c r="E22" s="23"/>
      <c r="F22" s="21" t="s">
        <v>315</v>
      </c>
      <c r="G22" s="23"/>
      <c r="H22" s="21" t="s">
        <v>398</v>
      </c>
      <c r="I22" s="27" t="s">
        <v>396</v>
      </c>
      <c r="J22" s="22" t="s">
        <v>324</v>
      </c>
      <c r="K22" s="22"/>
    </row>
    <row r="23" s="1" customFormat="1" ht="14.5" customHeight="1" spans="1:11">
      <c r="A23" s="20"/>
      <c r="B23" s="21"/>
      <c r="C23" s="22"/>
      <c r="D23" s="22" t="s">
        <v>403</v>
      </c>
      <c r="E23" s="23"/>
      <c r="F23" s="21" t="s">
        <v>315</v>
      </c>
      <c r="G23" s="23"/>
      <c r="H23" s="21" t="s">
        <v>398</v>
      </c>
      <c r="I23" s="27" t="s">
        <v>396</v>
      </c>
      <c r="J23" s="22" t="s">
        <v>324</v>
      </c>
      <c r="K23" s="22"/>
    </row>
    <row r="24" s="1" customFormat="1" ht="14.5" customHeight="1" spans="1:11">
      <c r="A24" s="20"/>
      <c r="B24" s="21"/>
      <c r="C24" s="22"/>
      <c r="D24" s="22" t="s">
        <v>394</v>
      </c>
      <c r="E24" s="23"/>
      <c r="F24" s="21" t="s">
        <v>315</v>
      </c>
      <c r="G24" s="23"/>
      <c r="H24" s="21" t="s">
        <v>395</v>
      </c>
      <c r="I24" s="27" t="s">
        <v>396</v>
      </c>
      <c r="J24" s="22" t="s">
        <v>324</v>
      </c>
      <c r="K24" s="22"/>
    </row>
    <row r="25" s="1" customFormat="1" ht="14.5" customHeight="1" spans="1:11">
      <c r="A25" s="20"/>
      <c r="B25" s="21" t="s">
        <v>446</v>
      </c>
      <c r="C25" s="22" t="s">
        <v>447</v>
      </c>
      <c r="D25" s="22" t="s">
        <v>405</v>
      </c>
      <c r="E25" s="23"/>
      <c r="F25" s="21" t="s">
        <v>343</v>
      </c>
      <c r="G25" s="23"/>
      <c r="H25" s="21" t="s">
        <v>368</v>
      </c>
      <c r="I25" s="27" t="s">
        <v>345</v>
      </c>
      <c r="J25" s="22" t="s">
        <v>324</v>
      </c>
      <c r="K25" s="22"/>
    </row>
    <row r="26" s="1" customFormat="1" ht="14.5" customHeight="1" spans="1:11">
      <c r="A26" s="20"/>
      <c r="B26" s="21" t="s">
        <v>448</v>
      </c>
      <c r="C26" s="22" t="s">
        <v>448</v>
      </c>
      <c r="D26" s="22" t="s">
        <v>383</v>
      </c>
      <c r="E26" s="23"/>
      <c r="F26" s="21" t="s">
        <v>343</v>
      </c>
      <c r="G26" s="23"/>
      <c r="H26" s="21" t="s">
        <v>371</v>
      </c>
      <c r="I26" s="27" t="s">
        <v>345</v>
      </c>
      <c r="J26" s="22" t="s">
        <v>324</v>
      </c>
      <c r="K26" s="22"/>
    </row>
    <row r="27" s="1" customFormat="1" ht="14.5" customHeight="1" spans="1:11">
      <c r="A27" s="20"/>
      <c r="B27" s="21" t="s">
        <v>449</v>
      </c>
      <c r="C27" s="22" t="s">
        <v>449</v>
      </c>
      <c r="D27" s="22" t="s">
        <v>450</v>
      </c>
      <c r="E27" s="23"/>
      <c r="F27" s="21" t="s">
        <v>343</v>
      </c>
      <c r="G27" s="23"/>
      <c r="H27" s="21" t="s">
        <v>344</v>
      </c>
      <c r="I27" s="27" t="s">
        <v>345</v>
      </c>
      <c r="J27" s="22" t="s">
        <v>324</v>
      </c>
      <c r="K27" s="22"/>
    </row>
    <row r="28" s="1" customFormat="1" ht="14.5" customHeight="1" spans="1:11">
      <c r="A28" s="20"/>
      <c r="B28" s="21" t="s">
        <v>434</v>
      </c>
      <c r="C28" s="22" t="s">
        <v>434</v>
      </c>
      <c r="D28" s="22" t="s">
        <v>451</v>
      </c>
      <c r="E28" s="23"/>
      <c r="F28" s="21" t="s">
        <v>315</v>
      </c>
      <c r="G28" s="23"/>
      <c r="H28" s="21" t="s">
        <v>373</v>
      </c>
      <c r="I28" s="27" t="s">
        <v>291</v>
      </c>
      <c r="J28" s="22" t="s">
        <v>324</v>
      </c>
      <c r="K28" s="22"/>
    </row>
    <row r="29" s="1" customFormat="1" ht="14.5" customHeight="1" spans="1:11">
      <c r="A29" s="20"/>
      <c r="B29" s="21" t="s">
        <v>452</v>
      </c>
      <c r="C29" s="22" t="s">
        <v>452</v>
      </c>
      <c r="D29" s="22" t="s">
        <v>453</v>
      </c>
      <c r="E29" s="23"/>
      <c r="F29" s="21" t="s">
        <v>343</v>
      </c>
      <c r="G29" s="23"/>
      <c r="H29" s="21" t="s">
        <v>344</v>
      </c>
      <c r="I29" s="27" t="s">
        <v>345</v>
      </c>
      <c r="J29" s="22" t="s">
        <v>318</v>
      </c>
      <c r="K29" s="22"/>
    </row>
    <row r="30" s="1" customFormat="1" ht="12" customHeight="1" spans="1:11">
      <c r="A30" s="16" t="s">
        <v>454</v>
      </c>
      <c r="B30" s="17" t="s">
        <v>27</v>
      </c>
      <c r="C30" s="17"/>
      <c r="D30" s="17"/>
      <c r="E30" s="17"/>
      <c r="F30" s="17"/>
      <c r="G30" s="17"/>
      <c r="H30" s="17"/>
      <c r="I30" s="17"/>
      <c r="J30" s="17"/>
      <c r="K30" s="17"/>
    </row>
    <row r="31" s="1" customFormat="1" ht="30" customHeight="1"/>
    <row r="32" s="1" customFormat="1" ht="84" customHeight="1"/>
  </sheetData>
  <mergeCells count="79">
    <mergeCell ref="A1:B1"/>
    <mergeCell ref="A2:K2"/>
    <mergeCell ref="A3:K3"/>
    <mergeCell ref="B4:C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D21:E21"/>
    <mergeCell ref="F21:G21"/>
    <mergeCell ref="J21:K21"/>
    <mergeCell ref="D22:E22"/>
    <mergeCell ref="F22:G22"/>
    <mergeCell ref="J22:K22"/>
    <mergeCell ref="D23:E23"/>
    <mergeCell ref="F23:G23"/>
    <mergeCell ref="J23:K23"/>
    <mergeCell ref="D24:E24"/>
    <mergeCell ref="F24:G24"/>
    <mergeCell ref="J24:K24"/>
    <mergeCell ref="D25:E25"/>
    <mergeCell ref="F25:G25"/>
    <mergeCell ref="J25:K25"/>
    <mergeCell ref="D26:E26"/>
    <mergeCell ref="F26:G26"/>
    <mergeCell ref="J26:K26"/>
    <mergeCell ref="D27:E27"/>
    <mergeCell ref="F27:G27"/>
    <mergeCell ref="J27:K27"/>
    <mergeCell ref="D28:E28"/>
    <mergeCell ref="F28:G28"/>
    <mergeCell ref="J28:K28"/>
    <mergeCell ref="D29:E29"/>
    <mergeCell ref="F29:G29"/>
    <mergeCell ref="J29:K29"/>
    <mergeCell ref="B30:K30"/>
    <mergeCell ref="A8:A29"/>
    <mergeCell ref="B12:B13"/>
    <mergeCell ref="B16:B18"/>
    <mergeCell ref="B19:B21"/>
    <mergeCell ref="B22:B24"/>
    <mergeCell ref="C5:C6"/>
    <mergeCell ref="C16:C18"/>
    <mergeCell ref="C19:C21"/>
    <mergeCell ref="C22:C24"/>
    <mergeCell ref="A5:B7"/>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pane ySplit="5" topLeftCell="A27" activePane="bottomLeft" state="frozen"/>
      <selection/>
      <selection pane="bottomLeft" activeCell="H33" sqref="H33"/>
    </sheetView>
  </sheetViews>
  <sheetFormatPr defaultColWidth="10" defaultRowHeight="13.5" outlineLevelCol="5"/>
  <cols>
    <col min="1" max="1" width="33.375" customWidth="1"/>
    <col min="2" max="2" width="16.375" customWidth="1"/>
    <col min="3" max="3" width="33.375" customWidth="1"/>
    <col min="4" max="4" width="16.375" customWidth="1"/>
    <col min="5" max="6" width="9.75" customWidth="1"/>
  </cols>
  <sheetData>
    <row r="1" ht="16.35" customHeight="1" spans="1:4">
      <c r="A1" s="78" t="s">
        <v>1</v>
      </c>
      <c r="B1" s="79"/>
      <c r="C1" s="79"/>
      <c r="D1" s="79"/>
    </row>
    <row r="2" ht="22.9" customHeight="1" spans="1:4">
      <c r="A2" s="72" t="s">
        <v>2</v>
      </c>
      <c r="B2" s="72"/>
      <c r="C2" s="72"/>
      <c r="D2" s="72"/>
    </row>
    <row r="3" ht="19.5" customHeight="1" spans="1:4">
      <c r="A3" s="78" t="s">
        <v>3</v>
      </c>
      <c r="B3" s="78"/>
      <c r="C3" s="79"/>
      <c r="D3" s="80" t="s">
        <v>4</v>
      </c>
    </row>
    <row r="4" ht="24.4" customHeight="1" spans="1:4">
      <c r="A4" s="81" t="s">
        <v>5</v>
      </c>
      <c r="B4" s="81"/>
      <c r="C4" s="81" t="s">
        <v>6</v>
      </c>
      <c r="D4" s="81"/>
    </row>
    <row r="5" ht="24.4" customHeight="1" spans="1:4">
      <c r="A5" s="81" t="s">
        <v>7</v>
      </c>
      <c r="B5" s="81" t="s">
        <v>8</v>
      </c>
      <c r="C5" s="81" t="s">
        <v>7</v>
      </c>
      <c r="D5" s="81" t="s">
        <v>8</v>
      </c>
    </row>
    <row r="6" ht="22.9" customHeight="1" spans="1:4">
      <c r="A6" s="52" t="s">
        <v>9</v>
      </c>
      <c r="B6" s="54">
        <v>1928</v>
      </c>
      <c r="C6" s="52" t="s">
        <v>10</v>
      </c>
      <c r="D6" s="54">
        <v>933.62</v>
      </c>
    </row>
    <row r="7" ht="22.9" customHeight="1" spans="1:4">
      <c r="A7" s="52" t="s">
        <v>11</v>
      </c>
      <c r="B7" s="54"/>
      <c r="C7" s="52" t="s">
        <v>12</v>
      </c>
      <c r="D7" s="54"/>
    </row>
    <row r="8" ht="22.9" customHeight="1" spans="1:4">
      <c r="A8" s="52" t="s">
        <v>13</v>
      </c>
      <c r="B8" s="54"/>
      <c r="C8" s="52" t="s">
        <v>14</v>
      </c>
      <c r="D8" s="54"/>
    </row>
    <row r="9" ht="22.9" customHeight="1" spans="1:4">
      <c r="A9" s="52" t="s">
        <v>15</v>
      </c>
      <c r="B9" s="54"/>
      <c r="C9" s="52" t="s">
        <v>16</v>
      </c>
      <c r="D9" s="54"/>
    </row>
    <row r="10" ht="22.9" customHeight="1" spans="1:4">
      <c r="A10" s="52" t="s">
        <v>17</v>
      </c>
      <c r="B10" s="54"/>
      <c r="C10" s="52" t="s">
        <v>18</v>
      </c>
      <c r="D10" s="54"/>
    </row>
    <row r="11" ht="22.9" customHeight="1" spans="1:4">
      <c r="A11" s="52" t="s">
        <v>19</v>
      </c>
      <c r="B11" s="54"/>
      <c r="C11" s="52" t="s">
        <v>20</v>
      </c>
      <c r="D11" s="54"/>
    </row>
    <row r="12" ht="22.9" customHeight="1" spans="1:4">
      <c r="A12" s="52" t="s">
        <v>21</v>
      </c>
      <c r="B12" s="54"/>
      <c r="C12" s="52" t="s">
        <v>22</v>
      </c>
      <c r="D12" s="54"/>
    </row>
    <row r="13" ht="22.9" customHeight="1" spans="1:4">
      <c r="A13" s="52" t="s">
        <v>23</v>
      </c>
      <c r="B13" s="54"/>
      <c r="C13" s="52" t="s">
        <v>24</v>
      </c>
      <c r="D13" s="54">
        <v>272.53</v>
      </c>
    </row>
    <row r="14" ht="22.9" customHeight="1" spans="1:4">
      <c r="A14" s="52" t="s">
        <v>25</v>
      </c>
      <c r="B14" s="54"/>
      <c r="C14" s="52" t="s">
        <v>26</v>
      </c>
      <c r="D14" s="54"/>
    </row>
    <row r="15" ht="22.9" customHeight="1" spans="1:4">
      <c r="A15" s="52" t="s">
        <v>27</v>
      </c>
      <c r="B15" s="54"/>
      <c r="C15" s="52" t="s">
        <v>28</v>
      </c>
      <c r="D15" s="54">
        <v>78.35</v>
      </c>
    </row>
    <row r="16" ht="22.9" customHeight="1" spans="1:4">
      <c r="A16" s="52" t="s">
        <v>27</v>
      </c>
      <c r="B16" s="54"/>
      <c r="C16" s="52" t="s">
        <v>29</v>
      </c>
      <c r="D16" s="54"/>
    </row>
    <row r="17" ht="22.9" customHeight="1" spans="1:4">
      <c r="A17" s="52" t="s">
        <v>27</v>
      </c>
      <c r="B17" s="54"/>
      <c r="C17" s="52" t="s">
        <v>30</v>
      </c>
      <c r="D17" s="54">
        <v>99</v>
      </c>
    </row>
    <row r="18" ht="22.9" customHeight="1" spans="1:4">
      <c r="A18" s="52" t="s">
        <v>27</v>
      </c>
      <c r="B18" s="54"/>
      <c r="C18" s="52" t="s">
        <v>31</v>
      </c>
      <c r="D18" s="54">
        <v>714.22</v>
      </c>
    </row>
    <row r="19" ht="22.9" customHeight="1" spans="1:4">
      <c r="A19" s="52" t="s">
        <v>27</v>
      </c>
      <c r="B19" s="54"/>
      <c r="C19" s="52" t="s">
        <v>32</v>
      </c>
      <c r="D19" s="54"/>
    </row>
    <row r="20" ht="22.9" customHeight="1" spans="1:4">
      <c r="A20" s="52" t="s">
        <v>27</v>
      </c>
      <c r="B20" s="54"/>
      <c r="C20" s="52" t="s">
        <v>33</v>
      </c>
      <c r="D20" s="54"/>
    </row>
    <row r="21" ht="22.9" customHeight="1" spans="1:4">
      <c r="A21" s="52" t="s">
        <v>27</v>
      </c>
      <c r="B21" s="54"/>
      <c r="C21" s="52" t="s">
        <v>34</v>
      </c>
      <c r="D21" s="54"/>
    </row>
    <row r="22" ht="22.9" customHeight="1" spans="1:4">
      <c r="A22" s="52" t="s">
        <v>27</v>
      </c>
      <c r="B22" s="54"/>
      <c r="C22" s="52" t="s">
        <v>35</v>
      </c>
      <c r="D22" s="54"/>
    </row>
    <row r="23" ht="22.9" customHeight="1" spans="1:4">
      <c r="A23" s="52" t="s">
        <v>27</v>
      </c>
      <c r="B23" s="54"/>
      <c r="C23" s="52" t="s">
        <v>36</v>
      </c>
      <c r="D23" s="54"/>
    </row>
    <row r="24" ht="22.9" customHeight="1" spans="1:4">
      <c r="A24" s="52" t="s">
        <v>27</v>
      </c>
      <c r="B24" s="54"/>
      <c r="C24" s="52" t="s">
        <v>37</v>
      </c>
      <c r="D24" s="54"/>
    </row>
    <row r="25" ht="22.9" customHeight="1" spans="1:4">
      <c r="A25" s="52" t="s">
        <v>27</v>
      </c>
      <c r="B25" s="54"/>
      <c r="C25" s="52" t="s">
        <v>38</v>
      </c>
      <c r="D25" s="54">
        <v>80.47</v>
      </c>
    </row>
    <row r="26" ht="22.9" customHeight="1" spans="1:4">
      <c r="A26" s="52" t="s">
        <v>27</v>
      </c>
      <c r="B26" s="54"/>
      <c r="C26" s="52" t="s">
        <v>39</v>
      </c>
      <c r="D26" s="54"/>
    </row>
    <row r="27" ht="22.9" customHeight="1" spans="1:4">
      <c r="A27" s="52" t="s">
        <v>27</v>
      </c>
      <c r="B27" s="54"/>
      <c r="C27" s="52" t="s">
        <v>40</v>
      </c>
      <c r="D27" s="54"/>
    </row>
    <row r="28" ht="22.9" customHeight="1" spans="1:4">
      <c r="A28" s="52" t="s">
        <v>27</v>
      </c>
      <c r="B28" s="54"/>
      <c r="C28" s="52" t="s">
        <v>41</v>
      </c>
      <c r="D28" s="54"/>
    </row>
    <row r="29" ht="22.9" customHeight="1" spans="1:4">
      <c r="A29" s="52" t="s">
        <v>27</v>
      </c>
      <c r="B29" s="54"/>
      <c r="C29" s="52" t="s">
        <v>42</v>
      </c>
      <c r="D29" s="54"/>
    </row>
    <row r="30" ht="22.9" customHeight="1" spans="1:4">
      <c r="A30" s="52" t="s">
        <v>27</v>
      </c>
      <c r="B30" s="54"/>
      <c r="C30" s="52" t="s">
        <v>43</v>
      </c>
      <c r="D30" s="54"/>
    </row>
    <row r="31" ht="22.9" customHeight="1" spans="1:4">
      <c r="A31" s="52" t="s">
        <v>27</v>
      </c>
      <c r="B31" s="54"/>
      <c r="C31" s="52" t="s">
        <v>44</v>
      </c>
      <c r="D31" s="54"/>
    </row>
    <row r="32" ht="22.9" customHeight="1" spans="1:4">
      <c r="A32" s="52" t="s">
        <v>27</v>
      </c>
      <c r="B32" s="54"/>
      <c r="C32" s="52" t="s">
        <v>45</v>
      </c>
      <c r="D32" s="54"/>
    </row>
    <row r="33" ht="22.9" customHeight="1" spans="1:4">
      <c r="A33" s="52" t="s">
        <v>27</v>
      </c>
      <c r="B33" s="54"/>
      <c r="C33" s="52" t="s">
        <v>46</v>
      </c>
      <c r="D33" s="54"/>
    </row>
    <row r="34" ht="22.9" customHeight="1" spans="1:4">
      <c r="A34" s="82" t="s">
        <v>47</v>
      </c>
      <c r="B34" s="57">
        <v>1928</v>
      </c>
      <c r="C34" s="82" t="s">
        <v>48</v>
      </c>
      <c r="D34" s="57">
        <f>SUM(D6:D33)</f>
        <v>2178.19</v>
      </c>
    </row>
    <row r="35" ht="22.9" customHeight="1" spans="1:6">
      <c r="A35" s="52" t="s">
        <v>49</v>
      </c>
      <c r="B35" s="54">
        <v>250.19</v>
      </c>
      <c r="C35" s="52" t="s">
        <v>50</v>
      </c>
      <c r="D35" s="75"/>
      <c r="F35" s="88"/>
    </row>
    <row r="36" ht="22.9" customHeight="1" spans="1:4">
      <c r="A36" s="82" t="s">
        <v>51</v>
      </c>
      <c r="B36" s="57">
        <f>SUM(B34:B35)</f>
        <v>2178.19</v>
      </c>
      <c r="C36" s="82" t="s">
        <v>52</v>
      </c>
      <c r="D36" s="57">
        <f>SUM(D34:D35)</f>
        <v>2178.19</v>
      </c>
    </row>
    <row r="37" ht="9.75" customHeight="1"/>
    <row r="38" ht="16.35" customHeight="1"/>
    <row r="39" ht="16.35" customHeight="1"/>
    <row r="40" ht="16.35" customHeight="1"/>
    <row r="41" ht="16.35" customHeight="1"/>
    <row r="42" ht="16.35" customHeight="1"/>
    <row r="43" ht="16.35" customHeight="1"/>
    <row r="44" ht="16.35" customHeight="1"/>
    <row r="45" ht="16.35" customHeight="1"/>
  </sheetData>
  <mergeCells count="4">
    <mergeCell ref="A2:D2"/>
    <mergeCell ref="A3:B3"/>
    <mergeCell ref="A4:B4"/>
    <mergeCell ref="C4:D4"/>
  </mergeCells>
  <pageMargins left="0" right="0" top="0" bottom="0"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workbookViewId="0">
      <pane xSplit="2" topLeftCell="C1" activePane="topRight" state="frozen"/>
      <selection/>
      <selection pane="topRight" activeCell="F27" sqref="F27"/>
    </sheetView>
  </sheetViews>
  <sheetFormatPr defaultColWidth="10" defaultRowHeight="13.5" outlineLevelRow="7"/>
  <cols>
    <col min="1" max="1" width="13.5" customWidth="1"/>
    <col min="2" max="2" width="31.5" customWidth="1"/>
    <col min="3" max="4" width="11.75" customWidth="1"/>
    <col min="5" max="5" width="16.75" customWidth="1"/>
    <col min="6" max="6" width="19.375" customWidth="1"/>
    <col min="7" max="7" width="23" customWidth="1"/>
    <col min="8" max="8" width="18.625" customWidth="1"/>
    <col min="9" max="9" width="10.375" customWidth="1"/>
    <col min="10" max="10" width="9.625" customWidth="1"/>
    <col min="11" max="11" width="18.625" customWidth="1"/>
    <col min="12" max="12" width="20.75" customWidth="1"/>
    <col min="13" max="13" width="23" customWidth="1"/>
    <col min="14" max="14" width="18.625" customWidth="1"/>
    <col min="15" max="15" width="16.375" customWidth="1"/>
    <col min="16" max="18" width="9.75" customWidth="1"/>
  </cols>
  <sheetData>
    <row r="1" ht="16.35" customHeight="1" spans="1:15">
      <c r="A1" s="78" t="s">
        <v>53</v>
      </c>
      <c r="B1" s="78"/>
      <c r="C1" s="79"/>
      <c r="D1" s="79"/>
      <c r="E1" s="79"/>
      <c r="F1" s="79"/>
      <c r="G1" s="79"/>
      <c r="H1" s="79"/>
      <c r="I1" s="79"/>
      <c r="J1" s="79"/>
      <c r="K1" s="79"/>
      <c r="L1" s="79"/>
      <c r="M1" s="79"/>
      <c r="N1" s="79"/>
      <c r="O1" s="79"/>
    </row>
    <row r="2" ht="22.9" customHeight="1" spans="1:15">
      <c r="A2" s="72" t="s">
        <v>54</v>
      </c>
      <c r="B2" s="72"/>
      <c r="C2" s="72"/>
      <c r="D2" s="72"/>
      <c r="E2" s="72"/>
      <c r="F2" s="72"/>
      <c r="G2" s="72"/>
      <c r="H2" s="72"/>
      <c r="I2" s="72"/>
      <c r="J2" s="72"/>
      <c r="K2" s="72"/>
      <c r="L2" s="72"/>
      <c r="M2" s="72"/>
      <c r="N2" s="72"/>
      <c r="O2" s="72"/>
    </row>
    <row r="3" ht="19.5" customHeight="1" spans="1:15">
      <c r="A3" s="78" t="s">
        <v>55</v>
      </c>
      <c r="B3" s="78"/>
      <c r="C3" s="71"/>
      <c r="D3" s="71"/>
      <c r="E3" s="71"/>
      <c r="F3" s="71"/>
      <c r="G3" s="71"/>
      <c r="H3" s="71"/>
      <c r="I3" s="71"/>
      <c r="J3" s="71"/>
      <c r="K3" s="80" t="s">
        <v>4</v>
      </c>
      <c r="L3" s="80"/>
      <c r="M3" s="80"/>
      <c r="N3" s="80"/>
      <c r="O3" s="80"/>
    </row>
    <row r="4" ht="24.4" customHeight="1" spans="1:15">
      <c r="A4" s="50" t="s">
        <v>56</v>
      </c>
      <c r="B4" s="81" t="s">
        <v>57</v>
      </c>
      <c r="C4" s="81" t="s">
        <v>58</v>
      </c>
      <c r="D4" s="81" t="s">
        <v>59</v>
      </c>
      <c r="E4" s="81"/>
      <c r="F4" s="81"/>
      <c r="G4" s="81"/>
      <c r="H4" s="81"/>
      <c r="I4" s="81"/>
      <c r="J4" s="81" t="s">
        <v>60</v>
      </c>
      <c r="K4" s="81"/>
      <c r="L4" s="81"/>
      <c r="M4" s="81"/>
      <c r="N4" s="81"/>
      <c r="O4" s="81"/>
    </row>
    <row r="5" ht="39.2" customHeight="1" spans="1:15">
      <c r="A5" s="50"/>
      <c r="B5" s="81"/>
      <c r="C5" s="81"/>
      <c r="D5" s="81" t="s">
        <v>61</v>
      </c>
      <c r="E5" s="50" t="s">
        <v>62</v>
      </c>
      <c r="F5" s="50" t="s">
        <v>63</v>
      </c>
      <c r="G5" s="50" t="s">
        <v>64</v>
      </c>
      <c r="H5" s="50" t="s">
        <v>65</v>
      </c>
      <c r="I5" s="50" t="s">
        <v>66</v>
      </c>
      <c r="J5" s="81" t="s">
        <v>61</v>
      </c>
      <c r="K5" s="50" t="s">
        <v>62</v>
      </c>
      <c r="L5" s="50" t="s">
        <v>63</v>
      </c>
      <c r="M5" s="50" t="s">
        <v>64</v>
      </c>
      <c r="N5" s="50" t="s">
        <v>65</v>
      </c>
      <c r="O5" s="50" t="s">
        <v>66</v>
      </c>
    </row>
    <row r="6" ht="22.9" customHeight="1" spans="1:15">
      <c r="A6" s="52">
        <v>501</v>
      </c>
      <c r="B6" s="52" t="s">
        <v>67</v>
      </c>
      <c r="C6" s="54">
        <f t="shared" ref="C6:C8" si="0">D6+J6</f>
        <v>2178.19</v>
      </c>
      <c r="D6" s="54">
        <v>1928</v>
      </c>
      <c r="E6" s="54">
        <v>1928</v>
      </c>
      <c r="F6" s="54"/>
      <c r="G6" s="54"/>
      <c r="H6" s="54"/>
      <c r="I6" s="54"/>
      <c r="J6" s="54">
        <v>250.19</v>
      </c>
      <c r="K6" s="54">
        <v>250.19</v>
      </c>
      <c r="L6" s="54"/>
      <c r="M6" s="54"/>
      <c r="N6" s="54"/>
      <c r="O6" s="54"/>
    </row>
    <row r="7" ht="22.9" customHeight="1" spans="1:15">
      <c r="A7" s="52">
        <v>501001</v>
      </c>
      <c r="B7" s="52" t="s">
        <v>67</v>
      </c>
      <c r="C7" s="54">
        <f t="shared" si="0"/>
        <v>2178.19</v>
      </c>
      <c r="D7" s="54">
        <v>1928</v>
      </c>
      <c r="E7" s="54">
        <v>1928</v>
      </c>
      <c r="F7" s="54"/>
      <c r="G7" s="54"/>
      <c r="H7" s="54"/>
      <c r="I7" s="54"/>
      <c r="J7" s="54">
        <v>250.19</v>
      </c>
      <c r="K7" s="54">
        <v>250.19</v>
      </c>
      <c r="L7" s="54"/>
      <c r="M7" s="54"/>
      <c r="N7" s="54"/>
      <c r="O7" s="54"/>
    </row>
    <row r="8" ht="22.9" customHeight="1" spans="1:15">
      <c r="A8" s="87" t="s">
        <v>68</v>
      </c>
      <c r="B8" s="87"/>
      <c r="C8" s="54">
        <f t="shared" si="0"/>
        <v>2178.19</v>
      </c>
      <c r="D8" s="54">
        <v>1928</v>
      </c>
      <c r="E8" s="54">
        <v>1928</v>
      </c>
      <c r="F8" s="54"/>
      <c r="G8" s="54"/>
      <c r="H8" s="54"/>
      <c r="I8" s="54"/>
      <c r="J8" s="54">
        <v>250.19</v>
      </c>
      <c r="K8" s="54">
        <v>250.19</v>
      </c>
      <c r="L8" s="54"/>
      <c r="M8" s="54"/>
      <c r="N8" s="54"/>
      <c r="O8" s="54"/>
    </row>
  </sheetData>
  <mergeCells count="13">
    <mergeCell ref="A1:B1"/>
    <mergeCell ref="E1:I1"/>
    <mergeCell ref="K1:O1"/>
    <mergeCell ref="A2:O2"/>
    <mergeCell ref="A3:B3"/>
    <mergeCell ref="E3:I3"/>
    <mergeCell ref="K3:O3"/>
    <mergeCell ref="D4:I4"/>
    <mergeCell ref="J4:O4"/>
    <mergeCell ref="A8:B8"/>
    <mergeCell ref="A4:A5"/>
    <mergeCell ref="B4:B5"/>
    <mergeCell ref="C4:C5"/>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workbookViewId="0">
      <pane xSplit="2" topLeftCell="C1" activePane="topRight" state="frozen"/>
      <selection/>
      <selection pane="topRight" activeCell="E7" sqref="E7"/>
    </sheetView>
  </sheetViews>
  <sheetFormatPr defaultColWidth="10" defaultRowHeight="13.5" outlineLevelCol="7"/>
  <cols>
    <col min="1" max="1" width="11.75" customWidth="1"/>
    <col min="2" max="2" width="40.75" customWidth="1"/>
    <col min="3" max="5" width="16.375" customWidth="1"/>
    <col min="6" max="6" width="18.625" customWidth="1"/>
    <col min="7" max="7" width="16.375" customWidth="1"/>
    <col min="8" max="8" width="20.25" customWidth="1"/>
    <col min="9" max="9" width="9.75" customWidth="1"/>
  </cols>
  <sheetData>
    <row r="1" ht="16.35" customHeight="1" spans="1:8">
      <c r="A1" s="78" t="s">
        <v>69</v>
      </c>
      <c r="B1" s="79"/>
      <c r="C1" s="71"/>
      <c r="D1" s="71"/>
      <c r="E1" s="71"/>
      <c r="F1" s="71"/>
      <c r="G1" s="71"/>
      <c r="H1" s="71"/>
    </row>
    <row r="2" ht="22.9" customHeight="1" spans="1:8">
      <c r="A2" s="72" t="s">
        <v>70</v>
      </c>
      <c r="B2" s="72"/>
      <c r="C2" s="72"/>
      <c r="D2" s="72"/>
      <c r="E2" s="72"/>
      <c r="F2" s="72"/>
      <c r="G2" s="72"/>
      <c r="H2" s="72"/>
    </row>
    <row r="3" ht="19.5" customHeight="1" spans="1:8">
      <c r="A3" s="78" t="s">
        <v>55</v>
      </c>
      <c r="B3" s="78"/>
      <c r="C3" s="79"/>
      <c r="D3" s="79"/>
      <c r="E3" s="79"/>
      <c r="F3" s="84"/>
      <c r="G3" s="84"/>
      <c r="H3" s="80" t="s">
        <v>4</v>
      </c>
    </row>
    <row r="4" ht="24.4" customHeight="1" spans="1:8">
      <c r="A4" s="81" t="s">
        <v>71</v>
      </c>
      <c r="B4" s="81" t="s">
        <v>72</v>
      </c>
      <c r="C4" s="81" t="s">
        <v>58</v>
      </c>
      <c r="D4" s="81" t="s">
        <v>73</v>
      </c>
      <c r="E4" s="85" t="s">
        <v>74</v>
      </c>
      <c r="F4" s="81"/>
      <c r="G4" s="81"/>
      <c r="H4" s="81"/>
    </row>
    <row r="5" ht="24.4" customHeight="1" spans="1:8">
      <c r="A5" s="81"/>
      <c r="B5" s="81"/>
      <c r="C5" s="81"/>
      <c r="D5" s="81"/>
      <c r="E5" s="86"/>
      <c r="F5" s="81" t="s">
        <v>75</v>
      </c>
      <c r="G5" s="81"/>
      <c r="H5" s="81"/>
    </row>
    <row r="6" ht="32.85" customHeight="1" spans="1:8">
      <c r="A6" s="81"/>
      <c r="B6" s="81"/>
      <c r="C6" s="81"/>
      <c r="D6" s="81"/>
      <c r="E6" s="86"/>
      <c r="F6" s="81" t="s">
        <v>76</v>
      </c>
      <c r="G6" s="81" t="s">
        <v>77</v>
      </c>
      <c r="H6" s="81" t="s">
        <v>78</v>
      </c>
    </row>
    <row r="7" ht="22.9" customHeight="1" spans="1:8">
      <c r="A7" s="76" t="s">
        <v>79</v>
      </c>
      <c r="B7" s="76" t="s">
        <v>80</v>
      </c>
      <c r="C7" s="53">
        <f>C9+C10</f>
        <v>933.62</v>
      </c>
      <c r="D7" s="53">
        <v>881.2</v>
      </c>
      <c r="E7" s="53">
        <f>E9+E10</f>
        <v>52.42</v>
      </c>
      <c r="F7" s="53"/>
      <c r="G7" s="53"/>
      <c r="H7" s="53"/>
    </row>
    <row r="8" ht="22.9" customHeight="1" spans="1:8">
      <c r="A8" s="76" t="s">
        <v>81</v>
      </c>
      <c r="B8" s="76" t="s">
        <v>82</v>
      </c>
      <c r="C8" s="53">
        <f>D8+E8</f>
        <v>898.95</v>
      </c>
      <c r="D8" s="53">
        <v>881.2</v>
      </c>
      <c r="E8" s="53">
        <v>17.75</v>
      </c>
      <c r="F8" s="53"/>
      <c r="G8" s="53"/>
      <c r="H8" s="53"/>
    </row>
    <row r="9" ht="22.9" customHeight="1" spans="1:8">
      <c r="A9" s="76" t="s">
        <v>83</v>
      </c>
      <c r="B9" s="76" t="s">
        <v>84</v>
      </c>
      <c r="C9" s="53">
        <f>D9+E9</f>
        <v>898.95</v>
      </c>
      <c r="D9" s="53">
        <v>881.2</v>
      </c>
      <c r="E9" s="53">
        <v>17.75</v>
      </c>
      <c r="F9" s="53"/>
      <c r="G9" s="53"/>
      <c r="H9" s="53"/>
    </row>
    <row r="10" ht="22.9" customHeight="1" spans="1:8">
      <c r="A10" s="51">
        <v>2010302</v>
      </c>
      <c r="B10" s="52" t="s">
        <v>85</v>
      </c>
      <c r="C10" s="54">
        <v>34.67</v>
      </c>
      <c r="D10" s="53"/>
      <c r="E10" s="53">
        <v>34.67</v>
      </c>
      <c r="F10" s="53"/>
      <c r="G10" s="53"/>
      <c r="H10" s="53"/>
    </row>
    <row r="11" ht="22.9" customHeight="1" spans="1:8">
      <c r="A11" s="76" t="s">
        <v>86</v>
      </c>
      <c r="B11" s="76" t="s">
        <v>87</v>
      </c>
      <c r="C11" s="53">
        <v>272.53</v>
      </c>
      <c r="D11" s="53">
        <v>272.53</v>
      </c>
      <c r="E11" s="53"/>
      <c r="F11" s="53"/>
      <c r="G11" s="53"/>
      <c r="H11" s="53"/>
    </row>
    <row r="12" ht="22.9" customHeight="1" spans="1:8">
      <c r="A12" s="76" t="s">
        <v>88</v>
      </c>
      <c r="B12" s="76" t="s">
        <v>89</v>
      </c>
      <c r="C12" s="53">
        <v>78.352116</v>
      </c>
      <c r="D12" s="53">
        <v>78.35</v>
      </c>
      <c r="E12" s="53"/>
      <c r="F12" s="53"/>
      <c r="G12" s="53"/>
      <c r="H12" s="53"/>
    </row>
    <row r="13" ht="22.9" customHeight="1" spans="1:8">
      <c r="A13" s="76" t="s">
        <v>90</v>
      </c>
      <c r="B13" s="76" t="s">
        <v>91</v>
      </c>
      <c r="C13" s="53">
        <v>99</v>
      </c>
      <c r="D13" s="53"/>
      <c r="E13" s="53">
        <v>99</v>
      </c>
      <c r="F13" s="53"/>
      <c r="G13" s="53"/>
      <c r="H13" s="53"/>
    </row>
    <row r="14" ht="22.9" customHeight="1" spans="1:8">
      <c r="A14" s="76" t="s">
        <v>92</v>
      </c>
      <c r="B14" s="76" t="s">
        <v>93</v>
      </c>
      <c r="C14" s="53">
        <v>99</v>
      </c>
      <c r="D14" s="53"/>
      <c r="E14" s="53">
        <v>99</v>
      </c>
      <c r="F14" s="53"/>
      <c r="G14" s="53"/>
      <c r="H14" s="53"/>
    </row>
    <row r="15" ht="22.9" customHeight="1" spans="1:8">
      <c r="A15" s="76" t="s">
        <v>94</v>
      </c>
      <c r="B15" s="76" t="s">
        <v>95</v>
      </c>
      <c r="C15" s="53">
        <v>99</v>
      </c>
      <c r="D15" s="53"/>
      <c r="E15" s="53">
        <v>99</v>
      </c>
      <c r="F15" s="53"/>
      <c r="G15" s="53"/>
      <c r="H15" s="53"/>
    </row>
    <row r="16" ht="22.9" customHeight="1" spans="1:8">
      <c r="A16" s="76" t="s">
        <v>96</v>
      </c>
      <c r="B16" s="76" t="s">
        <v>97</v>
      </c>
      <c r="C16" s="53">
        <f>C17+C19</f>
        <v>714.22</v>
      </c>
      <c r="D16" s="53">
        <v>358.97</v>
      </c>
      <c r="E16" s="53"/>
      <c r="F16" s="53"/>
      <c r="G16" s="53"/>
      <c r="H16" s="53"/>
    </row>
    <row r="17" ht="22.9" customHeight="1" spans="1:8">
      <c r="A17" s="76" t="s">
        <v>98</v>
      </c>
      <c r="B17" s="76" t="s">
        <v>99</v>
      </c>
      <c r="C17" s="53">
        <v>358.97</v>
      </c>
      <c r="D17" s="53">
        <v>358.97</v>
      </c>
      <c r="E17" s="53"/>
      <c r="F17" s="53"/>
      <c r="G17" s="53"/>
      <c r="H17" s="53"/>
    </row>
    <row r="18" ht="22.9" customHeight="1" spans="1:8">
      <c r="A18" s="76" t="s">
        <v>100</v>
      </c>
      <c r="B18" s="76" t="s">
        <v>101</v>
      </c>
      <c r="C18" s="53">
        <v>358.97</v>
      </c>
      <c r="D18" s="53">
        <v>358.97</v>
      </c>
      <c r="E18" s="53"/>
      <c r="F18" s="53"/>
      <c r="G18" s="53"/>
      <c r="H18" s="53"/>
    </row>
    <row r="19" ht="22.9" customHeight="1" spans="1:8">
      <c r="A19" s="76" t="s">
        <v>102</v>
      </c>
      <c r="B19" s="76" t="s">
        <v>103</v>
      </c>
      <c r="C19" s="53">
        <v>355.25</v>
      </c>
      <c r="D19" s="53"/>
      <c r="E19" s="53">
        <v>355.25</v>
      </c>
      <c r="F19" s="53"/>
      <c r="G19" s="53"/>
      <c r="H19" s="53"/>
    </row>
    <row r="20" ht="22.9" customHeight="1" spans="1:8">
      <c r="A20" s="76" t="s">
        <v>104</v>
      </c>
      <c r="B20" s="76" t="s">
        <v>105</v>
      </c>
      <c r="C20" s="53">
        <v>355.25</v>
      </c>
      <c r="D20" s="53"/>
      <c r="E20" s="53">
        <v>355.25</v>
      </c>
      <c r="F20" s="53"/>
      <c r="G20" s="53"/>
      <c r="H20" s="53"/>
    </row>
    <row r="21" ht="22.9" customHeight="1" spans="1:8">
      <c r="A21" s="76" t="s">
        <v>106</v>
      </c>
      <c r="B21" s="76" t="s">
        <v>107</v>
      </c>
      <c r="C21" s="53">
        <v>80.471256</v>
      </c>
      <c r="D21" s="53">
        <v>80.471256</v>
      </c>
      <c r="E21" s="53"/>
      <c r="F21" s="53"/>
      <c r="G21" s="53"/>
      <c r="H21" s="53"/>
    </row>
    <row r="22" ht="22.9" customHeight="1" spans="1:8">
      <c r="A22" s="76" t="s">
        <v>108</v>
      </c>
      <c r="B22" s="76" t="s">
        <v>109</v>
      </c>
      <c r="C22" s="53">
        <v>80.471256</v>
      </c>
      <c r="D22" s="53">
        <v>80.471256</v>
      </c>
      <c r="E22" s="53"/>
      <c r="F22" s="53"/>
      <c r="G22" s="53"/>
      <c r="H22" s="53"/>
    </row>
    <row r="23" ht="22.9" customHeight="1" spans="1:8">
      <c r="A23" s="76" t="s">
        <v>110</v>
      </c>
      <c r="B23" s="76" t="s">
        <v>111</v>
      </c>
      <c r="C23" s="53">
        <v>80.471256</v>
      </c>
      <c r="D23" s="53">
        <v>80.471256</v>
      </c>
      <c r="E23" s="53"/>
      <c r="F23" s="53"/>
      <c r="G23" s="53"/>
      <c r="H23" s="53"/>
    </row>
    <row r="24" ht="22.9" customHeight="1" spans="1:8">
      <c r="A24" s="52"/>
      <c r="B24" s="87" t="s">
        <v>68</v>
      </c>
      <c r="C24" s="54">
        <f>C7+C11+C12+C13+C16+C21</f>
        <v>2178.193372</v>
      </c>
      <c r="D24" s="54">
        <f>D7+D12+D11+D16+D21</f>
        <v>1671.521256</v>
      </c>
      <c r="E24" s="54">
        <f>E7+E13+E19</f>
        <v>506.67</v>
      </c>
      <c r="F24" s="54"/>
      <c r="G24" s="54"/>
      <c r="H24" s="54"/>
    </row>
    <row r="25" ht="9.75" customHeight="1" spans="1:8">
      <c r="A25" s="83"/>
      <c r="B25" s="83"/>
      <c r="C25" s="83"/>
      <c r="D25" s="83"/>
      <c r="E25" s="83"/>
      <c r="F25" s="83"/>
      <c r="G25" s="71"/>
      <c r="H25" s="71"/>
    </row>
  </sheetData>
  <mergeCells count="9">
    <mergeCell ref="A2:H2"/>
    <mergeCell ref="A3:B3"/>
    <mergeCell ref="E4:H4"/>
    <mergeCell ref="F5:H5"/>
    <mergeCell ref="A4:A6"/>
    <mergeCell ref="B4:B6"/>
    <mergeCell ref="C4:C6"/>
    <mergeCell ref="D4:D6"/>
    <mergeCell ref="E5:E6"/>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9"/>
  <sheetViews>
    <sheetView topLeftCell="A16" workbookViewId="0">
      <selection activeCell="H23" sqref="H23"/>
    </sheetView>
  </sheetViews>
  <sheetFormatPr defaultColWidth="10" defaultRowHeight="13.5" outlineLevelCol="3"/>
  <cols>
    <col min="1" max="1" width="33.375" customWidth="1"/>
    <col min="2" max="2" width="16.375" customWidth="1"/>
    <col min="3" max="3" width="33.375" customWidth="1"/>
    <col min="4" max="4" width="16.375" customWidth="1"/>
    <col min="5" max="6" width="9.75" customWidth="1"/>
  </cols>
  <sheetData>
    <row r="1" ht="16.35" customHeight="1" spans="1:4">
      <c r="A1" s="78" t="s">
        <v>112</v>
      </c>
      <c r="B1" s="79"/>
      <c r="C1" s="79"/>
      <c r="D1" s="79"/>
    </row>
    <row r="2" ht="22.9" customHeight="1" spans="1:4">
      <c r="A2" s="72" t="s">
        <v>113</v>
      </c>
      <c r="B2" s="72"/>
      <c r="C2" s="72"/>
      <c r="D2" s="72"/>
    </row>
    <row r="3" ht="19.5" customHeight="1" spans="1:4">
      <c r="A3" s="78" t="s">
        <v>55</v>
      </c>
      <c r="B3" s="78"/>
      <c r="C3" s="79"/>
      <c r="D3" s="80" t="s">
        <v>4</v>
      </c>
    </row>
    <row r="4" ht="24.4" customHeight="1" spans="1:4">
      <c r="A4" s="81" t="s">
        <v>5</v>
      </c>
      <c r="B4" s="81"/>
      <c r="C4" s="81" t="s">
        <v>6</v>
      </c>
      <c r="D4" s="81"/>
    </row>
    <row r="5" ht="24.4" customHeight="1" spans="1:4">
      <c r="A5" s="81" t="s">
        <v>7</v>
      </c>
      <c r="B5" s="81" t="s">
        <v>8</v>
      </c>
      <c r="C5" s="81" t="s">
        <v>7</v>
      </c>
      <c r="D5" s="81" t="s">
        <v>8</v>
      </c>
    </row>
    <row r="6" ht="22.9" customHeight="1" spans="1:4">
      <c r="A6" s="52" t="s">
        <v>114</v>
      </c>
      <c r="B6" s="54">
        <v>1928</v>
      </c>
      <c r="C6" s="52" t="s">
        <v>115</v>
      </c>
      <c r="D6" s="54">
        <f>SUM(D7:D34)</f>
        <v>2178.193372</v>
      </c>
    </row>
    <row r="7" ht="22.9" customHeight="1" spans="1:4">
      <c r="A7" s="52" t="s">
        <v>116</v>
      </c>
      <c r="B7" s="54">
        <v>1928</v>
      </c>
      <c r="C7" s="52" t="s">
        <v>117</v>
      </c>
      <c r="D7" s="54">
        <v>933.62</v>
      </c>
    </row>
    <row r="8" ht="22.9" customHeight="1" spans="1:4">
      <c r="A8" s="52" t="s">
        <v>118</v>
      </c>
      <c r="B8" s="54"/>
      <c r="C8" s="52" t="s">
        <v>119</v>
      </c>
      <c r="D8" s="54"/>
    </row>
    <row r="9" ht="22.9" customHeight="1" spans="1:4">
      <c r="A9" s="52" t="s">
        <v>120</v>
      </c>
      <c r="B9" s="54"/>
      <c r="C9" s="52" t="s">
        <v>121</v>
      </c>
      <c r="D9" s="54"/>
    </row>
    <row r="10" ht="22.9" customHeight="1" spans="1:4">
      <c r="A10" s="52" t="s">
        <v>27</v>
      </c>
      <c r="B10" s="54"/>
      <c r="C10" s="52" t="s">
        <v>122</v>
      </c>
      <c r="D10" s="54"/>
    </row>
    <row r="11" ht="22.9" customHeight="1" spans="1:4">
      <c r="A11" s="52" t="s">
        <v>27</v>
      </c>
      <c r="B11" s="54"/>
      <c r="C11" s="52" t="s">
        <v>123</v>
      </c>
      <c r="D11" s="54"/>
    </row>
    <row r="12" ht="22.9" customHeight="1" spans="1:4">
      <c r="A12" s="52" t="s">
        <v>27</v>
      </c>
      <c r="B12" s="54"/>
      <c r="C12" s="52" t="s">
        <v>124</v>
      </c>
      <c r="D12" s="54"/>
    </row>
    <row r="13" ht="22.9" customHeight="1" spans="1:4">
      <c r="A13" s="52" t="s">
        <v>27</v>
      </c>
      <c r="B13" s="54"/>
      <c r="C13" s="52" t="s">
        <v>125</v>
      </c>
      <c r="D13" s="54"/>
    </row>
    <row r="14" ht="22.9" customHeight="1" spans="1:4">
      <c r="A14" s="52" t="s">
        <v>27</v>
      </c>
      <c r="B14" s="54"/>
      <c r="C14" s="52" t="s">
        <v>126</v>
      </c>
      <c r="D14" s="54">
        <v>272.53</v>
      </c>
    </row>
    <row r="15" ht="22.9" customHeight="1" spans="1:4">
      <c r="A15" s="52" t="s">
        <v>27</v>
      </c>
      <c r="B15" s="54"/>
      <c r="C15" s="52" t="s">
        <v>127</v>
      </c>
      <c r="D15" s="54"/>
    </row>
    <row r="16" ht="22.9" customHeight="1" spans="1:4">
      <c r="A16" s="52" t="s">
        <v>27</v>
      </c>
      <c r="B16" s="54"/>
      <c r="C16" s="52" t="s">
        <v>128</v>
      </c>
      <c r="D16" s="54">
        <v>78.352116</v>
      </c>
    </row>
    <row r="17" ht="22.9" customHeight="1" spans="1:4">
      <c r="A17" s="52" t="s">
        <v>27</v>
      </c>
      <c r="B17" s="54"/>
      <c r="C17" s="52" t="s">
        <v>129</v>
      </c>
      <c r="D17" s="54"/>
    </row>
    <row r="18" ht="22.9" customHeight="1" spans="1:4">
      <c r="A18" s="52" t="s">
        <v>27</v>
      </c>
      <c r="B18" s="54"/>
      <c r="C18" s="52" t="s">
        <v>130</v>
      </c>
      <c r="D18" s="54">
        <v>99</v>
      </c>
    </row>
    <row r="19" ht="22.9" customHeight="1" spans="1:4">
      <c r="A19" s="52" t="s">
        <v>27</v>
      </c>
      <c r="B19" s="54"/>
      <c r="C19" s="52" t="s">
        <v>131</v>
      </c>
      <c r="D19" s="54">
        <v>714.22</v>
      </c>
    </row>
    <row r="20" ht="22.9" customHeight="1" spans="1:4">
      <c r="A20" s="52" t="s">
        <v>27</v>
      </c>
      <c r="B20" s="54"/>
      <c r="C20" s="52" t="s">
        <v>132</v>
      </c>
      <c r="D20" s="54"/>
    </row>
    <row r="21" ht="22.9" customHeight="1" spans="1:4">
      <c r="A21" s="52" t="s">
        <v>27</v>
      </c>
      <c r="B21" s="54"/>
      <c r="C21" s="52" t="s">
        <v>133</v>
      </c>
      <c r="D21" s="54"/>
    </row>
    <row r="22" ht="22.9" customHeight="1" spans="1:4">
      <c r="A22" s="52" t="s">
        <v>27</v>
      </c>
      <c r="B22" s="54"/>
      <c r="C22" s="52" t="s">
        <v>134</v>
      </c>
      <c r="D22" s="54"/>
    </row>
    <row r="23" ht="22.9" customHeight="1" spans="1:4">
      <c r="A23" s="52" t="s">
        <v>27</v>
      </c>
      <c r="B23" s="54"/>
      <c r="C23" s="52" t="s">
        <v>135</v>
      </c>
      <c r="D23" s="54"/>
    </row>
    <row r="24" ht="22.9" customHeight="1" spans="1:4">
      <c r="A24" s="52" t="s">
        <v>27</v>
      </c>
      <c r="B24" s="54"/>
      <c r="C24" s="52" t="s">
        <v>136</v>
      </c>
      <c r="D24" s="54"/>
    </row>
    <row r="25" ht="22.9" customHeight="1" spans="1:4">
      <c r="A25" s="52" t="s">
        <v>27</v>
      </c>
      <c r="B25" s="54"/>
      <c r="C25" s="52" t="s">
        <v>137</v>
      </c>
      <c r="D25" s="54"/>
    </row>
    <row r="26" ht="22.9" customHeight="1" spans="1:4">
      <c r="A26" s="52" t="s">
        <v>27</v>
      </c>
      <c r="B26" s="54"/>
      <c r="C26" s="52" t="s">
        <v>138</v>
      </c>
      <c r="D26" s="54">
        <v>80.471256</v>
      </c>
    </row>
    <row r="27" ht="22.9" customHeight="1" spans="1:4">
      <c r="A27" s="52" t="s">
        <v>27</v>
      </c>
      <c r="B27" s="54"/>
      <c r="C27" s="52" t="s">
        <v>139</v>
      </c>
      <c r="D27" s="54"/>
    </row>
    <row r="28" ht="22.9" customHeight="1" spans="1:4">
      <c r="A28" s="52" t="s">
        <v>27</v>
      </c>
      <c r="B28" s="54"/>
      <c r="C28" s="52" t="s">
        <v>140</v>
      </c>
      <c r="D28" s="54"/>
    </row>
    <row r="29" ht="22.9" customHeight="1" spans="1:4">
      <c r="A29" s="52" t="s">
        <v>27</v>
      </c>
      <c r="B29" s="54"/>
      <c r="C29" s="52" t="s">
        <v>141</v>
      </c>
      <c r="D29" s="54"/>
    </row>
    <row r="30" ht="22.9" customHeight="1" spans="1:4">
      <c r="A30" s="52" t="s">
        <v>27</v>
      </c>
      <c r="B30" s="54"/>
      <c r="C30" s="52" t="s">
        <v>142</v>
      </c>
      <c r="D30" s="54"/>
    </row>
    <row r="31" ht="22.9" customHeight="1" spans="1:4">
      <c r="A31" s="52" t="s">
        <v>27</v>
      </c>
      <c r="B31" s="54"/>
      <c r="C31" s="52" t="s">
        <v>143</v>
      </c>
      <c r="D31" s="54"/>
    </row>
    <row r="32" ht="22.9" customHeight="1" spans="1:4">
      <c r="A32" s="52" t="s">
        <v>27</v>
      </c>
      <c r="B32" s="54"/>
      <c r="C32" s="52" t="s">
        <v>144</v>
      </c>
      <c r="D32" s="54"/>
    </row>
    <row r="33" ht="22.9" customHeight="1" spans="1:4">
      <c r="A33" s="52" t="s">
        <v>27</v>
      </c>
      <c r="B33" s="54"/>
      <c r="C33" s="52" t="s">
        <v>145</v>
      </c>
      <c r="D33" s="54"/>
    </row>
    <row r="34" ht="22.9" customHeight="1" spans="1:4">
      <c r="A34" s="52" t="s">
        <v>27</v>
      </c>
      <c r="B34" s="54"/>
      <c r="C34" s="52" t="s">
        <v>146</v>
      </c>
      <c r="D34" s="54"/>
    </row>
    <row r="35" ht="22.9" customHeight="1" spans="1:4">
      <c r="A35" s="52" t="s">
        <v>147</v>
      </c>
      <c r="B35" s="54">
        <v>250.19</v>
      </c>
      <c r="C35" s="52" t="s">
        <v>148</v>
      </c>
      <c r="D35" s="54"/>
    </row>
    <row r="36" ht="22.9" customHeight="1" spans="1:4">
      <c r="A36" s="52" t="s">
        <v>149</v>
      </c>
      <c r="B36" s="54">
        <v>250.19</v>
      </c>
      <c r="C36" s="52" t="s">
        <v>27</v>
      </c>
      <c r="D36" s="54"/>
    </row>
    <row r="37" ht="22.9" customHeight="1" spans="1:4">
      <c r="A37" s="52" t="s">
        <v>150</v>
      </c>
      <c r="B37" s="54"/>
      <c r="C37" s="52" t="s">
        <v>27</v>
      </c>
      <c r="D37" s="54"/>
    </row>
    <row r="38" ht="22.9" customHeight="1" spans="1:4">
      <c r="A38" s="52" t="s">
        <v>151</v>
      </c>
      <c r="B38" s="54"/>
      <c r="C38" s="52" t="s">
        <v>27</v>
      </c>
      <c r="D38" s="54"/>
    </row>
    <row r="39" ht="22.9" customHeight="1" spans="1:4">
      <c r="A39" s="52" t="s">
        <v>152</v>
      </c>
      <c r="B39" s="54"/>
      <c r="C39" s="52" t="s">
        <v>27</v>
      </c>
      <c r="D39" s="54"/>
    </row>
    <row r="40" ht="22.9" customHeight="1" spans="1:4">
      <c r="A40" s="52" t="s">
        <v>153</v>
      </c>
      <c r="B40" s="54"/>
      <c r="C40" s="52" t="s">
        <v>27</v>
      </c>
      <c r="D40" s="54"/>
    </row>
    <row r="41" ht="22.9" customHeight="1" spans="1:4">
      <c r="A41" s="52" t="s">
        <v>154</v>
      </c>
      <c r="B41" s="54"/>
      <c r="C41" s="52" t="s">
        <v>27</v>
      </c>
      <c r="D41" s="54"/>
    </row>
    <row r="42" ht="22.9" customHeight="1" spans="1:4">
      <c r="A42" s="52" t="s">
        <v>155</v>
      </c>
      <c r="B42" s="54"/>
      <c r="C42" s="52" t="s">
        <v>27</v>
      </c>
      <c r="D42" s="54"/>
    </row>
    <row r="43" ht="22.9" customHeight="1" spans="1:4">
      <c r="A43" s="52" t="s">
        <v>156</v>
      </c>
      <c r="B43" s="54"/>
      <c r="C43" s="52" t="s">
        <v>27</v>
      </c>
      <c r="D43" s="54"/>
    </row>
    <row r="44" ht="22.9" customHeight="1" spans="1:4">
      <c r="A44" s="52" t="s">
        <v>157</v>
      </c>
      <c r="B44" s="54"/>
      <c r="C44" s="52" t="s">
        <v>27</v>
      </c>
      <c r="D44" s="54"/>
    </row>
    <row r="45" ht="22.9" customHeight="1" spans="1:4">
      <c r="A45" s="52" t="s">
        <v>158</v>
      </c>
      <c r="B45" s="54"/>
      <c r="C45" s="52" t="s">
        <v>27</v>
      </c>
      <c r="D45" s="54"/>
    </row>
    <row r="46" ht="22.9" customHeight="1" spans="1:4">
      <c r="A46" s="52" t="s">
        <v>159</v>
      </c>
      <c r="B46" s="54"/>
      <c r="C46" s="52" t="s">
        <v>27</v>
      </c>
      <c r="D46" s="54"/>
    </row>
    <row r="47" ht="22.9" customHeight="1" spans="1:4">
      <c r="A47" s="52" t="s">
        <v>160</v>
      </c>
      <c r="B47" s="54"/>
      <c r="C47" s="52" t="s">
        <v>27</v>
      </c>
      <c r="D47" s="54"/>
    </row>
    <row r="48" ht="22.9" customHeight="1" spans="1:4">
      <c r="A48" s="82" t="s">
        <v>51</v>
      </c>
      <c r="B48" s="57">
        <f>B35+B6</f>
        <v>2178.19</v>
      </c>
      <c r="C48" s="82" t="s">
        <v>52</v>
      </c>
      <c r="D48" s="57">
        <f>D35+D6</f>
        <v>2178.193372</v>
      </c>
    </row>
    <row r="49" ht="9.75" customHeight="1" spans="1:4">
      <c r="A49" s="83"/>
      <c r="B49" s="83"/>
      <c r="C49" s="83"/>
      <c r="D49" s="83"/>
    </row>
  </sheetData>
  <mergeCells count="4">
    <mergeCell ref="A2:D2"/>
    <mergeCell ref="A3:B3"/>
    <mergeCell ref="A4:B4"/>
    <mergeCell ref="C4:D4"/>
  </mergeCells>
  <pageMargins left="0.75" right="0.75" top="0.268999993801117" bottom="0.268999993801117"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workbookViewId="0">
      <selection activeCell="C18" sqref="C18"/>
    </sheetView>
  </sheetViews>
  <sheetFormatPr defaultColWidth="10" defaultRowHeight="13.5" outlineLevelCol="6"/>
  <cols>
    <col min="1" max="1" width="11.75" customWidth="1"/>
    <col min="2" max="2" width="35.875" customWidth="1"/>
    <col min="3" max="3" width="13.875" customWidth="1"/>
    <col min="4" max="4" width="12.875" customWidth="1"/>
    <col min="5" max="5" width="13.125" customWidth="1"/>
    <col min="6" max="6" width="11.75" customWidth="1"/>
    <col min="7" max="7" width="16.875" customWidth="1"/>
    <col min="8" max="8" width="9.75" customWidth="1"/>
  </cols>
  <sheetData>
    <row r="1" ht="16.35" customHeight="1" spans="1:7">
      <c r="A1" s="70" t="s">
        <v>161</v>
      </c>
      <c r="B1" s="71">
        <f>+C18</f>
        <v>355.25</v>
      </c>
      <c r="C1" s="71"/>
      <c r="D1" s="71"/>
      <c r="E1" s="71"/>
      <c r="F1" s="71" t="s">
        <v>162</v>
      </c>
      <c r="G1" s="71"/>
    </row>
    <row r="2" ht="22.9" customHeight="1" spans="1:7">
      <c r="A2" s="72" t="s">
        <v>163</v>
      </c>
      <c r="B2" s="72"/>
      <c r="C2" s="72"/>
      <c r="D2" s="72"/>
      <c r="E2" s="72"/>
      <c r="F2" s="72"/>
      <c r="G2" s="72"/>
    </row>
    <row r="3" ht="19.5" customHeight="1" spans="1:7">
      <c r="A3" s="70" t="s">
        <v>55</v>
      </c>
      <c r="B3" s="70"/>
      <c r="C3" s="71"/>
      <c r="D3" s="71"/>
      <c r="E3" s="71"/>
      <c r="F3" s="71"/>
      <c r="G3" s="74" t="s">
        <v>4</v>
      </c>
    </row>
    <row r="4" ht="24.4" customHeight="1" spans="1:7">
      <c r="A4" s="50" t="s">
        <v>71</v>
      </c>
      <c r="B4" s="50" t="s">
        <v>72</v>
      </c>
      <c r="C4" s="50" t="s">
        <v>58</v>
      </c>
      <c r="D4" s="50" t="s">
        <v>73</v>
      </c>
      <c r="E4" s="50"/>
      <c r="F4" s="50"/>
      <c r="G4" s="50" t="s">
        <v>74</v>
      </c>
    </row>
    <row r="5" ht="24.4" customHeight="1" spans="1:7">
      <c r="A5" s="50"/>
      <c r="B5" s="50"/>
      <c r="C5" s="50"/>
      <c r="D5" s="50" t="s">
        <v>61</v>
      </c>
      <c r="E5" s="50" t="s">
        <v>164</v>
      </c>
      <c r="F5" s="50" t="s">
        <v>165</v>
      </c>
      <c r="G5" s="50"/>
    </row>
    <row r="6" ht="22.9" customHeight="1" spans="1:7">
      <c r="A6" s="51" t="s">
        <v>79</v>
      </c>
      <c r="B6" s="52" t="s">
        <v>166</v>
      </c>
      <c r="C6" s="54">
        <f>C8+C9</f>
        <v>933.617886</v>
      </c>
      <c r="D6" s="54">
        <f>E6+F6</f>
        <v>881.197886</v>
      </c>
      <c r="E6" s="54">
        <v>550.79</v>
      </c>
      <c r="F6" s="54">
        <v>330.407886</v>
      </c>
      <c r="G6" s="53">
        <v>17.75</v>
      </c>
    </row>
    <row r="7" ht="22.9" customHeight="1" spans="1:7">
      <c r="A7" s="51" t="s">
        <v>81</v>
      </c>
      <c r="B7" s="52" t="s">
        <v>167</v>
      </c>
      <c r="C7" s="54">
        <f>D7+G7</f>
        <v>898.947886</v>
      </c>
      <c r="D7" s="54">
        <f>E7+F7</f>
        <v>881.197886</v>
      </c>
      <c r="E7" s="54">
        <v>550.79</v>
      </c>
      <c r="F7" s="54">
        <v>330.407886</v>
      </c>
      <c r="G7" s="53">
        <v>17.75</v>
      </c>
    </row>
    <row r="8" ht="22.9" customHeight="1" spans="1:7">
      <c r="A8" s="51" t="s">
        <v>83</v>
      </c>
      <c r="B8" s="52" t="s">
        <v>168</v>
      </c>
      <c r="C8" s="54">
        <f>D8+G8</f>
        <v>898.947886</v>
      </c>
      <c r="D8" s="54">
        <f>E8+F8</f>
        <v>881.197886</v>
      </c>
      <c r="E8" s="54">
        <v>550.79</v>
      </c>
      <c r="F8" s="54">
        <v>330.407886</v>
      </c>
      <c r="G8" s="53">
        <v>17.75</v>
      </c>
    </row>
    <row r="9" ht="22.9" customHeight="1" spans="1:7">
      <c r="A9" s="51">
        <v>2010302</v>
      </c>
      <c r="B9" s="52" t="s">
        <v>169</v>
      </c>
      <c r="C9" s="54">
        <v>34.67</v>
      </c>
      <c r="D9" s="53"/>
      <c r="E9" s="54"/>
      <c r="F9" s="54"/>
      <c r="G9" s="54">
        <v>34.67</v>
      </c>
    </row>
    <row r="10" customFormat="1" ht="22.9" customHeight="1" spans="1:7">
      <c r="A10" s="76" t="s">
        <v>86</v>
      </c>
      <c r="B10" s="76" t="s">
        <v>170</v>
      </c>
      <c r="C10" s="53">
        <v>272.53</v>
      </c>
      <c r="D10" s="53">
        <v>272.53</v>
      </c>
      <c r="E10" s="53">
        <v>272.531632</v>
      </c>
      <c r="F10" s="53"/>
      <c r="G10" s="53"/>
    </row>
    <row r="11" customFormat="1" ht="22.9" customHeight="1" spans="1:7">
      <c r="A11" s="76" t="s">
        <v>88</v>
      </c>
      <c r="B11" s="76" t="s">
        <v>171</v>
      </c>
      <c r="C11" s="53">
        <v>78.352116</v>
      </c>
      <c r="D11" s="53">
        <v>78.35</v>
      </c>
      <c r="E11" s="53">
        <v>78.352116</v>
      </c>
      <c r="F11" s="53"/>
      <c r="G11" s="53"/>
    </row>
    <row r="12" customFormat="1" ht="22.9" customHeight="1" spans="1:7">
      <c r="A12" s="76" t="s">
        <v>90</v>
      </c>
      <c r="B12" s="76" t="s">
        <v>172</v>
      </c>
      <c r="C12" s="53">
        <v>99</v>
      </c>
      <c r="D12" s="53"/>
      <c r="E12" s="75"/>
      <c r="F12" s="53"/>
      <c r="G12" s="53">
        <v>99</v>
      </c>
    </row>
    <row r="13" customFormat="1" ht="22.9" customHeight="1" spans="1:7">
      <c r="A13" s="76" t="s">
        <v>92</v>
      </c>
      <c r="B13" s="76" t="s">
        <v>173</v>
      </c>
      <c r="C13" s="53">
        <v>99</v>
      </c>
      <c r="D13" s="53"/>
      <c r="E13" s="75"/>
      <c r="F13" s="53"/>
      <c r="G13" s="53">
        <v>99</v>
      </c>
    </row>
    <row r="14" customFormat="1" ht="22.9" customHeight="1" spans="1:7">
      <c r="A14" s="76" t="s">
        <v>94</v>
      </c>
      <c r="B14" s="76" t="s">
        <v>174</v>
      </c>
      <c r="C14" s="53">
        <v>99</v>
      </c>
      <c r="D14" s="53"/>
      <c r="E14" s="75"/>
      <c r="F14" s="53"/>
      <c r="G14" s="53">
        <v>99</v>
      </c>
    </row>
    <row r="15" customFormat="1" ht="22.9" customHeight="1" spans="1:7">
      <c r="A15" s="76" t="s">
        <v>96</v>
      </c>
      <c r="B15" s="76" t="s">
        <v>175</v>
      </c>
      <c r="C15" s="53">
        <f>C16+C18</f>
        <v>714.22</v>
      </c>
      <c r="D15" s="53">
        <v>358.97</v>
      </c>
      <c r="E15" s="53">
        <v>358.97</v>
      </c>
      <c r="F15" s="53"/>
      <c r="G15" s="53"/>
    </row>
    <row r="16" customFormat="1" ht="22.9" customHeight="1" spans="1:7">
      <c r="A16" s="76" t="s">
        <v>98</v>
      </c>
      <c r="B16" s="76" t="s">
        <v>176</v>
      </c>
      <c r="C16" s="53">
        <v>358.97</v>
      </c>
      <c r="D16" s="53">
        <v>358.97</v>
      </c>
      <c r="E16" s="53">
        <v>358.97</v>
      </c>
      <c r="F16" s="53"/>
      <c r="G16" s="53"/>
    </row>
    <row r="17" customFormat="1" ht="22.9" customHeight="1" spans="1:7">
      <c r="A17" s="76" t="s">
        <v>100</v>
      </c>
      <c r="B17" s="76" t="s">
        <v>177</v>
      </c>
      <c r="C17" s="53">
        <v>358.97</v>
      </c>
      <c r="D17" s="53">
        <v>358.97</v>
      </c>
      <c r="E17" s="53">
        <v>358.97</v>
      </c>
      <c r="F17" s="53"/>
      <c r="G17" s="53"/>
    </row>
    <row r="18" ht="22.9" customHeight="1" spans="1:7">
      <c r="A18" s="76" t="s">
        <v>102</v>
      </c>
      <c r="B18" s="76" t="s">
        <v>178</v>
      </c>
      <c r="C18" s="53">
        <v>355.25</v>
      </c>
      <c r="D18" s="53"/>
      <c r="E18" s="54"/>
      <c r="F18" s="54"/>
      <c r="G18" s="54">
        <v>355.25</v>
      </c>
    </row>
    <row r="19" ht="22.9" customHeight="1" spans="1:7">
      <c r="A19" s="76" t="s">
        <v>104</v>
      </c>
      <c r="B19" s="76" t="s">
        <v>179</v>
      </c>
      <c r="C19" s="53">
        <v>355.25</v>
      </c>
      <c r="D19" s="53"/>
      <c r="E19" s="54"/>
      <c r="F19" s="54"/>
      <c r="G19" s="54">
        <v>355.25</v>
      </c>
    </row>
    <row r="20" ht="22.9" customHeight="1" spans="1:7">
      <c r="A20" s="51" t="s">
        <v>106</v>
      </c>
      <c r="B20" s="52" t="s">
        <v>180</v>
      </c>
      <c r="C20" s="54">
        <v>80.47</v>
      </c>
      <c r="D20" s="54">
        <v>80.47</v>
      </c>
      <c r="E20" s="54">
        <v>80.47</v>
      </c>
      <c r="F20" s="54"/>
      <c r="G20" s="54"/>
    </row>
    <row r="21" ht="22.9" customHeight="1" spans="1:7">
      <c r="A21" s="51" t="s">
        <v>108</v>
      </c>
      <c r="B21" s="52" t="s">
        <v>181</v>
      </c>
      <c r="C21" s="54">
        <v>80.47</v>
      </c>
      <c r="D21" s="54">
        <v>80.47</v>
      </c>
      <c r="E21" s="54">
        <v>80.47</v>
      </c>
      <c r="F21" s="54"/>
      <c r="G21" s="54"/>
    </row>
    <row r="22" ht="22.9" customHeight="1" spans="1:7">
      <c r="A22" s="51" t="s">
        <v>110</v>
      </c>
      <c r="B22" s="52" t="s">
        <v>182</v>
      </c>
      <c r="C22" s="54">
        <v>80.47</v>
      </c>
      <c r="D22" s="54">
        <v>80.47</v>
      </c>
      <c r="E22" s="54">
        <v>80.47</v>
      </c>
      <c r="F22" s="54"/>
      <c r="G22" s="54"/>
    </row>
    <row r="23" ht="22.9" customHeight="1" spans="1:7">
      <c r="A23" s="56"/>
      <c r="B23" s="55" t="s">
        <v>68</v>
      </c>
      <c r="C23" s="57">
        <f>C6+C10+C11+C12+C15+C20</f>
        <v>2178.190002</v>
      </c>
      <c r="D23" s="57">
        <f>D6+D10+D11+D15+D20</f>
        <v>1671.517886</v>
      </c>
      <c r="E23" s="57">
        <f>E6+E10+E11+E15+E20</f>
        <v>1341.113748</v>
      </c>
      <c r="F23" s="57">
        <v>330.41</v>
      </c>
      <c r="G23" s="57">
        <f>G6+G18+G9+G12</f>
        <v>506.67</v>
      </c>
    </row>
    <row r="28" spans="4:4">
      <c r="D28" s="71"/>
    </row>
    <row r="29" spans="4:4">
      <c r="D29" s="77"/>
    </row>
  </sheetData>
  <mergeCells count="7">
    <mergeCell ref="A2:G2"/>
    <mergeCell ref="A3:B3"/>
    <mergeCell ref="D4:F4"/>
    <mergeCell ref="A4:A5"/>
    <mergeCell ref="B4:B5"/>
    <mergeCell ref="C4:C5"/>
    <mergeCell ref="G4:G5"/>
  </mergeCells>
  <pageMargins left="0.75" right="0.75" top="0.268999993801117" bottom="0.268999993801117"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workbookViewId="0">
      <selection activeCell="J24" sqref="J24"/>
    </sheetView>
  </sheetViews>
  <sheetFormatPr defaultColWidth="10" defaultRowHeight="13.5" outlineLevelCol="4"/>
  <cols>
    <col min="1" max="1" width="11.75" customWidth="1"/>
    <col min="2" max="2" width="35.875" customWidth="1"/>
    <col min="3" max="5" width="16.375" customWidth="1"/>
    <col min="6" max="8" width="9.75" customWidth="1"/>
  </cols>
  <sheetData>
    <row r="1" ht="16.35" customHeight="1" spans="1:5">
      <c r="A1" s="70" t="s">
        <v>183</v>
      </c>
      <c r="B1" s="71"/>
      <c r="C1" s="71"/>
      <c r="D1" s="71"/>
      <c r="E1" s="71"/>
    </row>
    <row r="2" ht="21" customHeight="1" spans="1:5">
      <c r="A2" s="72" t="s">
        <v>184</v>
      </c>
      <c r="B2" s="72"/>
      <c r="C2" s="72"/>
      <c r="D2" s="72"/>
      <c r="E2" s="72"/>
    </row>
    <row r="3" ht="19.5" customHeight="1" spans="1:5">
      <c r="A3" s="70" t="s">
        <v>55</v>
      </c>
      <c r="B3" s="70"/>
      <c r="C3" s="71"/>
      <c r="D3" s="71"/>
      <c r="E3" s="74" t="s">
        <v>4</v>
      </c>
    </row>
    <row r="4" ht="21.95" customHeight="1" spans="1:5">
      <c r="A4" s="50" t="s">
        <v>185</v>
      </c>
      <c r="B4" s="50"/>
      <c r="C4" s="50" t="s">
        <v>186</v>
      </c>
      <c r="D4" s="50"/>
      <c r="E4" s="50"/>
    </row>
    <row r="5" ht="21.95" customHeight="1" spans="1:5">
      <c r="A5" s="50" t="s">
        <v>71</v>
      </c>
      <c r="B5" s="50" t="s">
        <v>72</v>
      </c>
      <c r="C5" s="50" t="s">
        <v>58</v>
      </c>
      <c r="D5" s="50" t="s">
        <v>164</v>
      </c>
      <c r="E5" s="50" t="s">
        <v>165</v>
      </c>
    </row>
    <row r="6" ht="21.95" customHeight="1" spans="1:5">
      <c r="A6" s="51" t="s">
        <v>187</v>
      </c>
      <c r="B6" s="52" t="s">
        <v>188</v>
      </c>
      <c r="C6" s="57">
        <f>SUM(C7:C17)</f>
        <v>1113.01</v>
      </c>
      <c r="D6" s="54">
        <f>SUM(D7:D17)</f>
        <v>1113.01</v>
      </c>
      <c r="E6" s="54"/>
    </row>
    <row r="7" ht="21.95" customHeight="1" spans="1:5">
      <c r="A7" s="51" t="s">
        <v>189</v>
      </c>
      <c r="B7" s="52" t="s">
        <v>190</v>
      </c>
      <c r="C7" s="54">
        <v>288.19</v>
      </c>
      <c r="D7" s="54">
        <v>288.19</v>
      </c>
      <c r="E7" s="54"/>
    </row>
    <row r="8" ht="21.95" customHeight="1" spans="1:5">
      <c r="A8" s="51" t="s">
        <v>191</v>
      </c>
      <c r="B8" s="52" t="s">
        <v>192</v>
      </c>
      <c r="C8" s="54">
        <v>184.28</v>
      </c>
      <c r="D8" s="54">
        <v>184.28</v>
      </c>
      <c r="E8" s="54"/>
    </row>
    <row r="9" ht="21.95" customHeight="1" spans="1:5">
      <c r="A9" s="51" t="s">
        <v>193</v>
      </c>
      <c r="B9" s="52" t="s">
        <v>194</v>
      </c>
      <c r="C9" s="54">
        <v>21.61</v>
      </c>
      <c r="D9" s="54">
        <v>21.61</v>
      </c>
      <c r="E9" s="54"/>
    </row>
    <row r="10" ht="21.95" customHeight="1" spans="1:5">
      <c r="A10" s="51" t="s">
        <v>195</v>
      </c>
      <c r="B10" s="52" t="s">
        <v>196</v>
      </c>
      <c r="C10" s="54">
        <v>179.85</v>
      </c>
      <c r="D10" s="54">
        <v>179.85</v>
      </c>
      <c r="E10" s="54"/>
    </row>
    <row r="11" ht="21.95" customHeight="1" spans="1:5">
      <c r="A11" s="51" t="s">
        <v>197</v>
      </c>
      <c r="B11" s="52" t="s">
        <v>198</v>
      </c>
      <c r="C11" s="54">
        <v>120.22</v>
      </c>
      <c r="D11" s="54">
        <v>120.22</v>
      </c>
      <c r="E11" s="54"/>
    </row>
    <row r="12" ht="21.95" customHeight="1" spans="1:5">
      <c r="A12" s="51" t="s">
        <v>199</v>
      </c>
      <c r="B12" s="52" t="s">
        <v>200</v>
      </c>
      <c r="C12" s="54">
        <v>63.12</v>
      </c>
      <c r="D12" s="54">
        <v>63.12</v>
      </c>
      <c r="E12" s="54"/>
    </row>
    <row r="13" ht="21.95" customHeight="1" spans="1:5">
      <c r="A13" s="51" t="s">
        <v>201</v>
      </c>
      <c r="B13" s="52" t="s">
        <v>202</v>
      </c>
      <c r="C13" s="54">
        <v>69.51</v>
      </c>
      <c r="D13" s="54">
        <v>69.51</v>
      </c>
      <c r="E13" s="54"/>
    </row>
    <row r="14" ht="21.95" customHeight="1" spans="1:5">
      <c r="A14" s="51" t="s">
        <v>203</v>
      </c>
      <c r="B14" s="52" t="s">
        <v>204</v>
      </c>
      <c r="C14" s="54">
        <v>5.76</v>
      </c>
      <c r="D14" s="54">
        <v>5.76</v>
      </c>
      <c r="E14" s="54"/>
    </row>
    <row r="15" ht="21.95" customHeight="1" spans="1:5">
      <c r="A15" s="51" t="s">
        <v>205</v>
      </c>
      <c r="B15" s="52" t="s">
        <v>206</v>
      </c>
      <c r="C15" s="54">
        <v>15</v>
      </c>
      <c r="D15" s="54">
        <v>15</v>
      </c>
      <c r="E15" s="54"/>
    </row>
    <row r="16" ht="21.95" customHeight="1" spans="1:5">
      <c r="A16" s="51" t="s">
        <v>207</v>
      </c>
      <c r="B16" s="52" t="s">
        <v>208</v>
      </c>
      <c r="C16" s="54">
        <v>80.47</v>
      </c>
      <c r="D16" s="54">
        <v>80.47</v>
      </c>
      <c r="E16" s="54"/>
    </row>
    <row r="17" ht="21.95" customHeight="1" spans="1:5">
      <c r="A17" s="51" t="s">
        <v>209</v>
      </c>
      <c r="B17" s="52" t="s">
        <v>210</v>
      </c>
      <c r="C17" s="54">
        <v>85</v>
      </c>
      <c r="D17" s="54">
        <v>85</v>
      </c>
      <c r="E17" s="54"/>
    </row>
    <row r="18" ht="21.95" customHeight="1" spans="1:5">
      <c r="A18" s="51" t="s">
        <v>211</v>
      </c>
      <c r="B18" s="52" t="s">
        <v>212</v>
      </c>
      <c r="C18" s="57">
        <f>SUM(D18:E18)</f>
        <v>400.51</v>
      </c>
      <c r="D18" s="54">
        <f>SUM(D19:D32)</f>
        <v>70.1</v>
      </c>
      <c r="E18" s="54">
        <f>SUM(E19:E32)</f>
        <v>330.41</v>
      </c>
    </row>
    <row r="19" ht="21.95" customHeight="1" spans="1:5">
      <c r="A19" s="51" t="s">
        <v>213</v>
      </c>
      <c r="B19" s="52" t="s">
        <v>214</v>
      </c>
      <c r="C19" s="54">
        <v>90</v>
      </c>
      <c r="D19" s="54"/>
      <c r="E19" s="54">
        <v>75</v>
      </c>
    </row>
    <row r="20" ht="21.95" customHeight="1" spans="1:5">
      <c r="A20" s="51" t="s">
        <v>215</v>
      </c>
      <c r="B20" s="52" t="s">
        <v>216</v>
      </c>
      <c r="C20" s="54">
        <v>5</v>
      </c>
      <c r="D20" s="54"/>
      <c r="E20" s="54">
        <v>5</v>
      </c>
    </row>
    <row r="21" ht="21.95" customHeight="1" spans="1:5">
      <c r="A21" s="51" t="s">
        <v>217</v>
      </c>
      <c r="B21" s="52" t="s">
        <v>218</v>
      </c>
      <c r="C21" s="54">
        <v>15</v>
      </c>
      <c r="D21" s="54"/>
      <c r="E21" s="54">
        <v>15</v>
      </c>
    </row>
    <row r="22" ht="21.95" customHeight="1" spans="1:5">
      <c r="A22" s="51" t="s">
        <v>219</v>
      </c>
      <c r="B22" s="52" t="s">
        <v>220</v>
      </c>
      <c r="C22" s="54">
        <v>40.8</v>
      </c>
      <c r="D22" s="54">
        <v>18</v>
      </c>
      <c r="E22" s="54">
        <v>17.37</v>
      </c>
    </row>
    <row r="23" ht="21.95" customHeight="1" spans="1:5">
      <c r="A23" s="51" t="s">
        <v>221</v>
      </c>
      <c r="B23" s="52" t="s">
        <v>222</v>
      </c>
      <c r="C23" s="54">
        <v>120</v>
      </c>
      <c r="D23" s="54"/>
      <c r="E23" s="54">
        <v>120</v>
      </c>
    </row>
    <row r="24" ht="21.95" customHeight="1" spans="1:5">
      <c r="A24" s="51" t="s">
        <v>223</v>
      </c>
      <c r="B24" s="52" t="s">
        <v>224</v>
      </c>
      <c r="C24" s="54">
        <v>5</v>
      </c>
      <c r="D24" s="54"/>
      <c r="E24" s="54">
        <v>5</v>
      </c>
    </row>
    <row r="25" ht="21.95" customHeight="1" spans="1:5">
      <c r="A25" s="51" t="s">
        <v>225</v>
      </c>
      <c r="B25" s="52" t="s">
        <v>226</v>
      </c>
      <c r="C25" s="54">
        <v>3</v>
      </c>
      <c r="D25" s="54"/>
      <c r="E25" s="54">
        <v>3</v>
      </c>
    </row>
    <row r="26" ht="21.95" customHeight="1" spans="1:5">
      <c r="A26" s="51" t="s">
        <v>227</v>
      </c>
      <c r="B26" s="52" t="s">
        <v>228</v>
      </c>
      <c r="C26" s="54">
        <v>6.5</v>
      </c>
      <c r="D26" s="54"/>
      <c r="E26" s="54">
        <v>6.5</v>
      </c>
    </row>
    <row r="27" ht="21.95" customHeight="1" spans="1:5">
      <c r="A27" s="51" t="s">
        <v>229</v>
      </c>
      <c r="B27" s="52" t="s">
        <v>230</v>
      </c>
      <c r="C27" s="54">
        <v>50</v>
      </c>
      <c r="D27" s="54"/>
      <c r="E27" s="54">
        <v>23</v>
      </c>
    </row>
    <row r="28" ht="21.95" customHeight="1" spans="1:5">
      <c r="A28" s="51" t="s">
        <v>231</v>
      </c>
      <c r="B28" s="52" t="s">
        <v>232</v>
      </c>
      <c r="C28" s="54">
        <v>23</v>
      </c>
      <c r="D28" s="54"/>
      <c r="E28" s="54">
        <v>23</v>
      </c>
    </row>
    <row r="29" ht="21.95" customHeight="1" spans="1:5">
      <c r="A29" s="51" t="s">
        <v>233</v>
      </c>
      <c r="B29" s="52" t="s">
        <v>234</v>
      </c>
      <c r="C29" s="54">
        <v>13.1</v>
      </c>
      <c r="D29" s="54">
        <v>13.1</v>
      </c>
      <c r="E29" s="54">
        <v>0</v>
      </c>
    </row>
    <row r="30" ht="21.95" customHeight="1" spans="1:5">
      <c r="A30" s="51" t="s">
        <v>235</v>
      </c>
      <c r="B30" s="52" t="s">
        <v>236</v>
      </c>
      <c r="C30" s="54">
        <v>7.54</v>
      </c>
      <c r="D30" s="54"/>
      <c r="E30" s="54">
        <v>7.54</v>
      </c>
    </row>
    <row r="31" ht="21.95" customHeight="1" spans="1:5">
      <c r="A31" s="51" t="s">
        <v>237</v>
      </c>
      <c r="B31" s="52" t="s">
        <v>238</v>
      </c>
      <c r="C31" s="54">
        <v>39</v>
      </c>
      <c r="D31" s="54">
        <v>39</v>
      </c>
      <c r="E31" s="75"/>
    </row>
    <row r="32" ht="21.95" customHeight="1" spans="1:5">
      <c r="A32" s="51" t="s">
        <v>239</v>
      </c>
      <c r="B32" s="52" t="s">
        <v>240</v>
      </c>
      <c r="C32" s="54">
        <v>30</v>
      </c>
      <c r="D32" s="54"/>
      <c r="E32" s="54">
        <v>30</v>
      </c>
    </row>
    <row r="33" ht="21.95" customHeight="1" spans="1:5">
      <c r="A33" s="51" t="s">
        <v>241</v>
      </c>
      <c r="B33" s="52" t="s">
        <v>242</v>
      </c>
      <c r="C33" s="57">
        <f>C34+C35</f>
        <v>158</v>
      </c>
      <c r="D33" s="54">
        <f>D34+D35</f>
        <v>158</v>
      </c>
      <c r="E33" s="54"/>
    </row>
    <row r="34" ht="21.95" customHeight="1" spans="1:5">
      <c r="A34" s="51" t="s">
        <v>243</v>
      </c>
      <c r="B34" s="52" t="s">
        <v>244</v>
      </c>
      <c r="C34" s="54">
        <v>138</v>
      </c>
      <c r="D34" s="54">
        <v>138</v>
      </c>
      <c r="E34" s="54"/>
    </row>
    <row r="35" ht="21.95" customHeight="1" spans="1:5">
      <c r="A35" s="51" t="s">
        <v>245</v>
      </c>
      <c r="B35" s="52" t="s">
        <v>246</v>
      </c>
      <c r="C35" s="54">
        <v>20</v>
      </c>
      <c r="D35" s="54">
        <v>20</v>
      </c>
      <c r="E35" s="54"/>
    </row>
    <row r="36" ht="21.95" customHeight="1" spans="1:5">
      <c r="A36" s="56"/>
      <c r="B36" s="55" t="s">
        <v>68</v>
      </c>
      <c r="C36" s="57">
        <f>C6+C18+C33</f>
        <v>1671.52</v>
      </c>
      <c r="D36" s="57">
        <f>D6+D18+D33</f>
        <v>1341.11</v>
      </c>
      <c r="E36" s="57"/>
    </row>
    <row r="37" ht="21.95" customHeight="1" spans="1:5">
      <c r="A37" s="58"/>
      <c r="B37" s="58"/>
      <c r="C37" s="58"/>
      <c r="D37" s="58"/>
      <c r="E37" s="58"/>
    </row>
    <row r="38" ht="21.95" customHeight="1"/>
  </sheetData>
  <mergeCells count="4">
    <mergeCell ref="A2:E2"/>
    <mergeCell ref="A3:B3"/>
    <mergeCell ref="A4:B4"/>
    <mergeCell ref="C4:E4"/>
  </mergeCells>
  <pageMargins left="0.357638888888889" right="0.357638888888889" top="0.267361111111111" bottom="0.0708333333333333" header="0" footer="0"/>
  <pageSetup paperSize="9" orientation="portrait"/>
  <headerFooter/>
  <ignoredErrors>
    <ignoredError sqref="D18" formulaRange="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I30" sqref="I30"/>
    </sheetView>
  </sheetViews>
  <sheetFormatPr defaultColWidth="10" defaultRowHeight="13.5" outlineLevelRow="6" outlineLevelCol="5"/>
  <cols>
    <col min="1" max="1" width="18.625" customWidth="1"/>
    <col min="2" max="2" width="18.875" customWidth="1"/>
    <col min="3" max="3" width="16.375" customWidth="1"/>
    <col min="4" max="4" width="16.5" customWidth="1"/>
    <col min="5" max="5" width="23" customWidth="1"/>
    <col min="6" max="6" width="16.375" customWidth="1"/>
    <col min="7" max="7" width="9.75" customWidth="1"/>
  </cols>
  <sheetData>
    <row r="1" ht="16.35" customHeight="1" spans="1:6">
      <c r="A1" s="70" t="s">
        <v>247</v>
      </c>
      <c r="B1" s="71"/>
      <c r="C1" s="71"/>
      <c r="D1" s="71"/>
      <c r="E1" s="71" t="s">
        <v>162</v>
      </c>
      <c r="F1" s="71"/>
    </row>
    <row r="2" ht="22.9" customHeight="1" spans="1:6">
      <c r="A2" s="72" t="s">
        <v>248</v>
      </c>
      <c r="B2" s="72"/>
      <c r="C2" s="72"/>
      <c r="D2" s="72"/>
      <c r="E2" s="72"/>
      <c r="F2" s="72"/>
    </row>
    <row r="3" ht="30.2" customHeight="1" spans="1:6">
      <c r="A3" s="47" t="s">
        <v>55</v>
      </c>
      <c r="B3" s="47"/>
      <c r="C3" s="48"/>
      <c r="D3" s="48"/>
      <c r="E3" s="48"/>
      <c r="F3" s="73" t="s">
        <v>4</v>
      </c>
    </row>
    <row r="4" ht="24.4" customHeight="1" spans="1:6">
      <c r="A4" s="50" t="s">
        <v>249</v>
      </c>
      <c r="B4" s="50" t="s">
        <v>250</v>
      </c>
      <c r="C4" s="50" t="s">
        <v>251</v>
      </c>
      <c r="D4" s="50"/>
      <c r="E4" s="50"/>
      <c r="F4" s="50" t="s">
        <v>252</v>
      </c>
    </row>
    <row r="5" ht="24.4" customHeight="1" spans="1:6">
      <c r="A5" s="50"/>
      <c r="B5" s="50"/>
      <c r="C5" s="50" t="s">
        <v>61</v>
      </c>
      <c r="D5" s="50" t="s">
        <v>253</v>
      </c>
      <c r="E5" s="50" t="s">
        <v>254</v>
      </c>
      <c r="F5" s="50"/>
    </row>
    <row r="6" ht="22.9" customHeight="1" spans="1:6">
      <c r="A6" s="54">
        <f>C6+F6</f>
        <v>14.04</v>
      </c>
      <c r="B6" s="54"/>
      <c r="C6" s="54">
        <v>7.54</v>
      </c>
      <c r="D6" s="54"/>
      <c r="E6" s="54">
        <v>7.54</v>
      </c>
      <c r="F6" s="54">
        <v>6.5</v>
      </c>
    </row>
    <row r="7" ht="9.75" customHeight="1"/>
  </sheetData>
  <mergeCells count="6">
    <mergeCell ref="A2:F2"/>
    <mergeCell ref="A3:B3"/>
    <mergeCell ref="C4:E4"/>
    <mergeCell ref="A4:A5"/>
    <mergeCell ref="B4:B5"/>
    <mergeCell ref="F4:F5"/>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C25" sqref="C25"/>
    </sheetView>
  </sheetViews>
  <sheetFormatPr defaultColWidth="10" defaultRowHeight="13.5" outlineLevelRow="7" outlineLevelCol="4"/>
  <cols>
    <col min="1" max="1" width="11.75" customWidth="1"/>
    <col min="2" max="2" width="41" customWidth="1"/>
    <col min="3" max="5" width="16.375" customWidth="1"/>
    <col min="6" max="8" width="9.75" customWidth="1"/>
  </cols>
  <sheetData>
    <row r="1" ht="16.35" customHeight="1" spans="1:5">
      <c r="A1" s="60" t="s">
        <v>255</v>
      </c>
      <c r="B1" s="61"/>
      <c r="C1" s="61"/>
      <c r="D1" s="61"/>
      <c r="E1" s="61"/>
    </row>
    <row r="2" ht="22.9" customHeight="1" spans="1:5">
      <c r="A2" s="62" t="s">
        <v>256</v>
      </c>
      <c r="B2" s="62"/>
      <c r="C2" s="62"/>
      <c r="D2" s="62"/>
      <c r="E2" s="62"/>
    </row>
    <row r="3" ht="19.5" customHeight="1" spans="1:5">
      <c r="A3" s="63" t="s">
        <v>257</v>
      </c>
      <c r="B3" s="63"/>
      <c r="C3" s="64"/>
      <c r="D3" s="64"/>
      <c r="E3" s="65" t="s">
        <v>4</v>
      </c>
    </row>
    <row r="4" ht="24.4" customHeight="1" spans="1:5">
      <c r="A4" s="66" t="s">
        <v>71</v>
      </c>
      <c r="B4" s="66" t="s">
        <v>72</v>
      </c>
      <c r="C4" s="66" t="s">
        <v>258</v>
      </c>
      <c r="D4" s="66"/>
      <c r="E4" s="66"/>
    </row>
    <row r="5" ht="24.4" customHeight="1" spans="1:5">
      <c r="A5" s="66"/>
      <c r="B5" s="66"/>
      <c r="C5" s="66" t="s">
        <v>58</v>
      </c>
      <c r="D5" s="66" t="s">
        <v>73</v>
      </c>
      <c r="E5" s="66" t="s">
        <v>74</v>
      </c>
    </row>
    <row r="6" ht="22.9" customHeight="1" spans="1:5">
      <c r="A6" s="67"/>
      <c r="B6" s="68" t="s">
        <v>68</v>
      </c>
      <c r="C6" s="69"/>
      <c r="D6" s="69"/>
      <c r="E6" s="69"/>
    </row>
    <row r="7" ht="9.75" customHeight="1" spans="1:5">
      <c r="A7" s="58"/>
      <c r="B7" s="58"/>
      <c r="C7" s="58"/>
      <c r="D7" s="58"/>
      <c r="E7" s="58"/>
    </row>
    <row r="8" spans="1:1">
      <c r="A8" t="s">
        <v>259</v>
      </c>
    </row>
  </sheetData>
  <mergeCells count="5">
    <mergeCell ref="A2:E2"/>
    <mergeCell ref="A3:B3"/>
    <mergeCell ref="C4:E4"/>
    <mergeCell ref="A4:A5"/>
    <mergeCell ref="B4:B5"/>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2022年部门预算情况说明</vt:lpstr>
      <vt:lpstr>1收支总表</vt:lpstr>
      <vt:lpstr>2收入总表</vt:lpstr>
      <vt:lpstr>3支出总表</vt:lpstr>
      <vt:lpstr>4财拨总表</vt:lpstr>
      <vt:lpstr>5一般预算支出</vt:lpstr>
      <vt:lpstr>6基本支出</vt:lpstr>
      <vt:lpstr>7三公</vt:lpstr>
      <vt:lpstr>8政府性基金</vt:lpstr>
      <vt:lpstr>9国资预算</vt:lpstr>
      <vt:lpstr>10项目支出</vt:lpstr>
      <vt:lpstr>11-1农村综合改革转移支付项目绩效目标表</vt:lpstr>
      <vt:lpstr>11-2遗属补助项目绩效目标表</vt:lpstr>
      <vt:lpstr>11-3临聘人员支出项目绩效目标表</vt:lpstr>
      <vt:lpstr>11-4场镇费用项目绩效目标表</vt:lpstr>
      <vt:lpstr>11-5</vt:lpstr>
      <vt:lpstr>12部门整体绩效目标表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惠普1</cp:lastModifiedBy>
  <dcterms:created xsi:type="dcterms:W3CDTF">2021-09-28T01:48:00Z</dcterms:created>
  <dcterms:modified xsi:type="dcterms:W3CDTF">2022-01-10T02:28:36Z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