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385" windowHeight="8385" firstSheet="8" activeTab="13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三公" sheetId="7" r:id="rId7"/>
    <sheet name="8政府性基金" sheetId="8" r:id="rId8"/>
    <sheet name="9国资预算" sheetId="9" r:id="rId9"/>
    <sheet name="10项目支出" sheetId="10" r:id="rId10"/>
    <sheet name="11-1农村综合转移支付项目绩效目标表" sheetId="11" r:id="rId11"/>
    <sheet name="11-2遗属补助项目绩效目标表" sheetId="12" r:id="rId12"/>
    <sheet name="11-3临聘人员支出项目绩效目标表" sheetId="13" r:id="rId13"/>
    <sheet name="12部门整体绩效目标表" sheetId="14" r:id="rId14"/>
  </sheets>
  <definedNames>
    <definedName name="_xlnm._FilterDatabase" localSheetId="4" hidden="1">'5一般预算支出'!$A$5:$H$60</definedName>
  </definedNames>
  <calcPr calcId="124519"/>
</workbook>
</file>

<file path=xl/calcChain.xml><?xml version="1.0" encoding="utf-8"?>
<calcChain xmlns="http://schemas.openxmlformats.org/spreadsheetml/2006/main">
  <c r="E14" i="10"/>
  <c r="D14"/>
  <c r="F47" i="6"/>
  <c r="D47"/>
  <c r="F46"/>
  <c r="D46"/>
  <c r="D44"/>
  <c r="F20"/>
  <c r="D20"/>
  <c r="E6"/>
  <c r="D6"/>
  <c r="H60" i="5"/>
  <c r="G60"/>
  <c r="F60"/>
  <c r="E60"/>
  <c r="H42"/>
  <c r="F42"/>
  <c r="E42"/>
  <c r="G23"/>
  <c r="F23"/>
  <c r="G10"/>
  <c r="E10"/>
  <c r="G9"/>
  <c r="F9"/>
  <c r="E9"/>
  <c r="D8"/>
  <c r="D7"/>
  <c r="G6"/>
  <c r="F6"/>
  <c r="E6"/>
  <c r="D6"/>
  <c r="E49" i="4"/>
  <c r="C49"/>
  <c r="C35"/>
  <c r="E6"/>
  <c r="F60" i="3"/>
  <c r="E60"/>
  <c r="D60"/>
  <c r="F43"/>
  <c r="E43"/>
  <c r="E11"/>
  <c r="E10"/>
  <c r="D9"/>
  <c r="D8"/>
  <c r="E7"/>
  <c r="D7"/>
  <c r="K8" i="2"/>
  <c r="E8"/>
  <c r="D8"/>
  <c r="K7"/>
  <c r="E7"/>
  <c r="D7"/>
  <c r="K6"/>
  <c r="E6"/>
  <c r="D6"/>
  <c r="C36" i="1"/>
  <c r="C34"/>
</calcChain>
</file>

<file path=xl/sharedStrings.xml><?xml version="1.0" encoding="utf-8"?>
<sst xmlns="http://schemas.openxmlformats.org/spreadsheetml/2006/main" count="904" uniqueCount="425">
  <si>
    <t>附表1</t>
  </si>
  <si>
    <t>收支预算总表</t>
  </si>
  <si>
    <t>部门/单位：重庆市武隆区双河镇人民政府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</si>
  <si>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</si>
  <si>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</si>
  <si>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</si>
  <si>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</si>
  <si>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</si>
  <si>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</si>
  <si>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</si>
  <si>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</si>
  <si>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</si>
  <si>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</si>
  <si>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</si>
  <si>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</si>
  <si>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</si>
  <si>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</si>
  <si>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</si>
  <si>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</si>
  <si>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</si>
  <si>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</si>
  <si>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</si>
  <si>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</si>
  <si>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</si>
  <si>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</si>
  <si>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</si>
  <si>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t/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</si>
  <si>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</si>
  <si>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</si>
  <si>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</si>
  <si>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</si>
  <si>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</si>
  <si>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</si>
  <si>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</si>
  <si>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</si>
  <si>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</si>
  <si>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</si>
  <si>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</si>
  <si>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</si>
  <si>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</si>
  <si>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</si>
  <si>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</si>
  <si>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</si>
  <si>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</si>
  <si>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</si>
  <si>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二十八、社会保险基金支出</t>
    </r>
  </si>
  <si>
    <t>本年收入合计</t>
  </si>
  <si>
    <t>本年支出合计</t>
  </si>
  <si>
    <t>年初结转结余</t>
  </si>
  <si>
    <r>
      <rPr>
        <sz val="11"/>
        <rFont val="宋体"/>
        <family val="3"/>
        <charset val="134"/>
      </rPr>
      <t>年终结转结余</t>
    </r>
  </si>
  <si>
    <t>收入总计</t>
  </si>
  <si>
    <t>支出总计</t>
  </si>
  <si>
    <t>附表2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</si>
  <si>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</si>
  <si>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</si>
  <si>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</si>
  <si>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</si>
  <si>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</si>
  <si>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</si>
  <si>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</si>
  <si>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</si>
  <si>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</si>
  <si>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</si>
  <si>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</si>
  <si>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</si>
  <si>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516</t>
  </si>
  <si>
    <t>重庆市武隆区双河镇人民政府</t>
  </si>
  <si>
    <t>516001</t>
  </si>
  <si>
    <t>重庆市武隆区双河镇人民政府(本级)</t>
  </si>
  <si>
    <t>合    计</t>
  </si>
  <si>
    <t>附表3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</si>
  <si>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</si>
  <si>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</si>
  <si>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</si>
  <si>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</si>
  <si>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</si>
  <si>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</si>
  <si>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</si>
  <si>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</si>
  <si>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</si>
  <si>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</si>
  <si>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一般公共服务支出</t>
  </si>
  <si>
    <t>20101</t>
  </si>
  <si>
    <t>人大事务</t>
  </si>
  <si>
    <t>2010101</t>
  </si>
  <si>
    <t>行政运行</t>
  </si>
  <si>
    <t>20103</t>
  </si>
  <si>
    <t>政府办公厅（室）及相关机构事务</t>
  </si>
  <si>
    <t>2010301</t>
  </si>
  <si>
    <t xml:space="preserve">      行政运行</t>
  </si>
  <si>
    <t xml:space="preserve">    财政事务</t>
  </si>
  <si>
    <t xml:space="preserve">    群众团体事务</t>
  </si>
  <si>
    <t xml:space="preserve">    党委办公厅(室)及相关机构事务</t>
  </si>
  <si>
    <t>科学技术支出</t>
  </si>
  <si>
    <t xml:space="preserve">    技术研究与开发</t>
  </si>
  <si>
    <t xml:space="preserve">      科技成果转化与扩散</t>
  </si>
  <si>
    <t xml:space="preserve"> 文化旅游体育与传媒支出</t>
  </si>
  <si>
    <t xml:space="preserve">    文化和旅游</t>
  </si>
  <si>
    <t xml:space="preserve">      群众文化</t>
  </si>
  <si>
    <t>208</t>
  </si>
  <si>
    <t>社会保障和就业支出</t>
  </si>
  <si>
    <t xml:space="preserve">    人力资源和社会保障管理事务</t>
  </si>
  <si>
    <t xml:space="preserve">      社会保险经办机构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</si>
  <si>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</si>
  <si>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</si>
  <si>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</si>
  <si>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</si>
  <si>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</si>
  <si>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</si>
  <si>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</si>
  <si>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</si>
  <si>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 xml:space="preserve">    退役军人管理事务</t>
  </si>
  <si>
    <t xml:space="preserve">      事业运行</t>
  </si>
  <si>
    <t xml:space="preserve">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</si>
  <si>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</si>
  <si>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</si>
  <si>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</si>
  <si>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</si>
  <si>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>城乡社区支出</t>
  </si>
  <si>
    <t xml:space="preserve">    城乡社区管理事务</t>
  </si>
  <si>
    <t xml:space="preserve">      城管执法</t>
  </si>
  <si>
    <t xml:space="preserve">    城乡社区环境卫生</t>
  </si>
  <si>
    <t xml:space="preserve">      城乡社区环境卫生</t>
  </si>
  <si>
    <t>213</t>
  </si>
  <si>
    <t xml:space="preserve">      农林水支出</t>
  </si>
  <si>
    <t>21301</t>
  </si>
  <si>
    <t xml:space="preserve">    农业农村</t>
  </si>
  <si>
    <t>2130104</t>
  </si>
  <si>
    <t xml:space="preserve">    林业和草原</t>
  </si>
  <si>
    <t xml:space="preserve">      事业机构</t>
  </si>
  <si>
    <t xml:space="preserve">      其他林业和草原支出</t>
  </si>
  <si>
    <t xml:space="preserve">    水利</t>
  </si>
  <si>
    <t xml:space="preserve">      农村人畜饮水</t>
  </si>
  <si>
    <t>21307</t>
  </si>
  <si>
    <t xml:space="preserve">    农村综合改革</t>
  </si>
  <si>
    <t xml:space="preserve">      对村级一事一议的补助</t>
  </si>
  <si>
    <t>2130705</t>
  </si>
  <si>
    <t xml:space="preserve">      对村民委员会和村党支部的补助</t>
  </si>
  <si>
    <t>221</t>
  </si>
  <si>
    <t>住房保障支出</t>
  </si>
  <si>
    <t>22102</t>
  </si>
  <si>
    <t xml:space="preserve">    住房改革支出</t>
  </si>
  <si>
    <t>2210201</t>
  </si>
  <si>
    <t xml:space="preserve">      住房公积金</t>
  </si>
  <si>
    <t>债务还本支出</t>
  </si>
  <si>
    <t xml:space="preserve">    地方政府一般债务还本支出</t>
  </si>
  <si>
    <t xml:space="preserve">      地方政府其他一般债务还本支出</t>
  </si>
  <si>
    <t>附表4</t>
  </si>
  <si>
    <t>财政拨款收支预算总表</t>
  </si>
  <si>
    <t>一、本年收入</t>
  </si>
  <si>
    <t>一、本年支出</t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</si>
  <si>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</si>
  <si>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</si>
  <si>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</si>
  <si>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</si>
  <si>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</si>
  <si>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</si>
  <si>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</si>
  <si>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</si>
  <si>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</si>
  <si>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</si>
  <si>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</si>
  <si>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</si>
  <si>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</si>
  <si>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</si>
  <si>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</si>
  <si>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</si>
  <si>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</si>
  <si>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</si>
  <si>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</si>
  <si>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</si>
  <si>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</si>
  <si>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</si>
  <si>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</si>
  <si>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</si>
  <si>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</si>
  <si>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</si>
  <si>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</si>
  <si>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</si>
  <si>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</si>
  <si>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</si>
  <si>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</si>
  <si>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</si>
  <si>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</si>
  <si>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family val="3"/>
        <charset val="134"/>
      </rPr>
      <t>（一）政府预算资金</t>
    </r>
  </si>
  <si>
    <r>
      <rPr>
        <sz val="11"/>
        <rFont val="宋体"/>
        <family val="3"/>
        <charset val="134"/>
      </rPr>
      <t>（二）一般公共预算资金</t>
    </r>
  </si>
  <si>
    <r>
      <rPr>
        <sz val="11"/>
        <rFont val="宋体"/>
        <family val="3"/>
        <charset val="134"/>
      </rPr>
      <t>（三）一般公共预算资金</t>
    </r>
  </si>
  <si>
    <r>
      <rPr>
        <sz val="11"/>
        <rFont val="宋体"/>
        <family val="3"/>
        <charset val="134"/>
      </rPr>
      <t>（四）一般公共预算资金</t>
    </r>
  </si>
  <si>
    <r>
      <rPr>
        <sz val="11"/>
        <rFont val="宋体"/>
        <family val="3"/>
        <charset val="134"/>
      </rPr>
      <t>（五）有专项用途的非税收入</t>
    </r>
  </si>
  <si>
    <r>
      <rPr>
        <sz val="11"/>
        <rFont val="宋体"/>
        <family val="3"/>
        <charset val="134"/>
      </rPr>
      <t>（六）一般债券</t>
    </r>
  </si>
  <si>
    <r>
      <rPr>
        <sz val="11"/>
        <rFont val="宋体"/>
        <family val="3"/>
        <charset val="134"/>
      </rPr>
      <t>（七）外国政府和国际组织贷款</t>
    </r>
  </si>
  <si>
    <r>
      <rPr>
        <sz val="11"/>
        <rFont val="宋体"/>
        <family val="3"/>
        <charset val="134"/>
      </rPr>
      <t>（八）外国政府和国际组织赠款</t>
    </r>
  </si>
  <si>
    <r>
      <rPr>
        <sz val="11"/>
        <rFont val="宋体"/>
        <family val="3"/>
        <charset val="134"/>
      </rPr>
      <t>（九）政府性基金预算资金</t>
    </r>
  </si>
  <si>
    <r>
      <rPr>
        <sz val="11"/>
        <rFont val="宋体"/>
        <family val="3"/>
        <charset val="134"/>
      </rPr>
      <t>（十）政府性基金预算资金</t>
    </r>
  </si>
  <si>
    <r>
      <rPr>
        <sz val="11"/>
        <rFont val="宋体"/>
        <family val="3"/>
        <charset val="134"/>
      </rPr>
      <t>（十一）专项债券</t>
    </r>
  </si>
  <si>
    <r>
      <rPr>
        <sz val="11"/>
        <rFont val="宋体"/>
        <family val="3"/>
        <charset val="134"/>
      </rPr>
      <t>（十二）国有资本经营预算资金</t>
    </r>
  </si>
  <si>
    <r>
      <rPr>
        <sz val="11"/>
        <rFont val="宋体"/>
        <family val="3"/>
        <charset val="134"/>
      </rPr>
      <t>（十三）社会保险基金预算资金</t>
    </r>
  </si>
  <si>
    <t>附表5</t>
  </si>
  <si>
    <t xml:space="preserve">
</t>
  </si>
  <si>
    <t>本年一般公共预算支出预算表</t>
  </si>
  <si>
    <t>人员经费</t>
  </si>
  <si>
    <t>公用经费</t>
  </si>
  <si>
    <t>附表6</t>
  </si>
  <si>
    <t>一般公共预算基本支出预算表</t>
  </si>
  <si>
    <t>部门预算支出经济分类科目</t>
  </si>
  <si>
    <t>本年一般公共预算基本支出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</si>
  <si>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</si>
  <si>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</si>
  <si>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</si>
  <si>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</si>
  <si>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</si>
  <si>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</si>
  <si>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</si>
  <si>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</si>
  <si>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</si>
  <si>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</si>
  <si>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</si>
  <si>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</si>
  <si>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</si>
  <si>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</si>
  <si>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</si>
  <si>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</si>
  <si>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</si>
  <si>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</si>
  <si>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</si>
  <si>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</si>
  <si>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</si>
  <si>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取暖费</t>
  </si>
  <si>
    <t xml:space="preserve">    邮电费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</si>
  <si>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</si>
  <si>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</si>
  <si>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</si>
  <si>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</si>
  <si>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</si>
  <si>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</si>
  <si>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</si>
  <si>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</si>
  <si>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</si>
  <si>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</si>
  <si>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</si>
  <si>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</si>
  <si>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</si>
  <si>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</si>
  <si>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</si>
  <si>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</si>
  <si>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</si>
  <si>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</si>
  <si>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</si>
  <si>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</si>
  <si>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</si>
  <si>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</si>
  <si>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</si>
  <si>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</si>
  <si>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奖励金</t>
  </si>
  <si>
    <t xml:space="preserve">    其他对个人和家庭的补助</t>
  </si>
  <si>
    <t>附表7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</si>
  <si>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</si>
  <si>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</si>
  <si>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</si>
  <si>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</si>
  <si>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</si>
  <si>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</si>
  <si>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</si>
  <si>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附表8</t>
  </si>
  <si>
    <t>政府性基金预算支出预算表</t>
  </si>
  <si>
    <t>本年政府性基金预算支出</t>
  </si>
  <si>
    <t>附表9</t>
  </si>
  <si>
    <t>国有资本经营预算支出预算表</t>
  </si>
  <si>
    <t>本年国有资本经营预算支出</t>
  </si>
  <si>
    <t>附表10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</si>
  <si>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</si>
  <si>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</si>
  <si>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</si>
  <si>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</si>
  <si>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</si>
  <si>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</si>
  <si>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</si>
  <si>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</si>
  <si>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</si>
  <si>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family val="3"/>
        <charset val="134"/>
      </rPr>
      <t>50015622T000000077768-遗属补助（双河镇）</t>
    </r>
  </si>
  <si>
    <r>
      <rPr>
        <sz val="11"/>
        <rFont val="宋体"/>
        <family val="3"/>
        <charset val="134"/>
      </rPr>
      <t>516001-重庆市武隆区双河镇人民政府(本级)</t>
    </r>
  </si>
  <si>
    <t>31-部门项目</t>
  </si>
  <si>
    <r>
      <rPr>
        <sz val="11"/>
        <rFont val="宋体"/>
        <family val="3"/>
        <charset val="134"/>
      </rPr>
      <t>50015622T000000077798-临聘人员支出（双河镇）</t>
    </r>
  </si>
  <si>
    <r>
      <rPr>
        <sz val="11"/>
        <rFont val="宋体"/>
        <family val="3"/>
        <charset val="134"/>
      </rPr>
      <t>50015622T000000077945-农村综合转移改革支付（双河镇）</t>
    </r>
  </si>
  <si>
    <t>2020年岩溶地区石漠化综合治理工程</t>
  </si>
  <si>
    <t>双河镇团兴村农村饮水安全巩固提升工程</t>
  </si>
  <si>
    <t>2020年武隆区双河镇木根村乡村振兴项目</t>
  </si>
  <si>
    <t>2020年武隆区双河镇木根村集体经济产业发展项目</t>
  </si>
  <si>
    <t>2020年武隆区双河镇荞子村集体经济产业发展项目</t>
  </si>
  <si>
    <t>合  计</t>
  </si>
  <si>
    <t>附表11-1</t>
  </si>
  <si>
    <t>绩效目标表</t>
  </si>
  <si>
    <t>单位信息：</t>
  </si>
  <si>
    <t>516001-重庆市武隆区双河镇人民政府(本级)</t>
  </si>
  <si>
    <t>预算项目：</t>
  </si>
  <si>
    <t>50015622T000000077945-农村综合转移改革支付（双河镇）</t>
  </si>
  <si>
    <t>职能职责与活动：</t>
  </si>
  <si>
    <t>01-农村综合改革转移支付</t>
  </si>
  <si>
    <t>主管部门：</t>
  </si>
  <si>
    <t>516-重庆市武隆区双河镇人民政府</t>
  </si>
  <si>
    <t>项目经办人：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</si>
  <si>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</si>
  <si>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</si>
  <si>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</si>
  <si>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</si>
  <si>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</si>
  <si>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</si>
  <si>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该项目从2022年实施，计划用于保障10个村居村社干部工及运行费用，其中村社干部100余人，村干干部及党小组工资245.6951万元、村（居）公用经费为54万元、交通劝导站经为12.96万元，每月按时发放工资及办公经费，该项目时效性为2022年全年，该项目的实施提升村社干部幸福指数超过90%，对社会发展有可持续影响，确保社会和谐稳定提升90%，村居干部满意度超过95%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</si>
  <si>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</si>
  <si>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</si>
  <si>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</si>
  <si>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</si>
  <si>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</si>
  <si>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</si>
  <si>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</si>
  <si>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</si>
  <si>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</si>
  <si>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</si>
  <si>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</si>
  <si>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</si>
  <si>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</si>
  <si>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</si>
  <si>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</si>
  <si>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</si>
  <si>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成本指标</t>
  </si>
  <si>
    <t>交通劝导经费</t>
  </si>
  <si>
    <t>＝</t>
  </si>
  <si>
    <t>11.52</t>
  </si>
  <si>
    <t>10</t>
  </si>
  <si>
    <t>正向指标</t>
  </si>
  <si>
    <t>村（居）公用经费</t>
  </si>
  <si>
    <t>49</t>
  </si>
  <si>
    <t>质量指标</t>
  </si>
  <si>
    <t>工资发放到位率</t>
  </si>
  <si>
    <t>100</t>
  </si>
  <si>
    <t>%</t>
  </si>
  <si>
    <t>村社干部及党小组长等工资</t>
  </si>
  <si>
    <t>203.48</t>
  </si>
  <si>
    <t>万元/年</t>
  </si>
  <si>
    <t>时效指标</t>
  </si>
  <si>
    <t>2022年全年</t>
  </si>
  <si>
    <t>12</t>
  </si>
  <si>
    <t>月</t>
  </si>
  <si>
    <t>数量指标</t>
  </si>
  <si>
    <t>运转经费村居数</t>
  </si>
  <si>
    <t>9</t>
  </si>
  <si>
    <t>个</t>
  </si>
  <si>
    <t>效益指标</t>
  </si>
  <si>
    <t>社会效益指标</t>
  </si>
  <si>
    <t>幸福指数提升度</t>
  </si>
  <si>
    <t>≥</t>
  </si>
  <si>
    <t>90</t>
  </si>
  <si>
    <t>可持续影响指标</t>
  </si>
  <si>
    <t>确保社会稳定</t>
  </si>
  <si>
    <t>满意度指标</t>
  </si>
  <si>
    <t>服务对象满意度指标</t>
  </si>
  <si>
    <t>村居干部满意度</t>
  </si>
  <si>
    <t>95</t>
  </si>
  <si>
    <t>附表11-2</t>
  </si>
  <si>
    <t>50015622T000000077768-遗属补助（双河镇）</t>
  </si>
  <si>
    <t>01-遗属人员补助</t>
  </si>
  <si>
    <t>7.90</t>
  </si>
  <si>
    <t xml:space="preserve">按照武隆人社发[2019]115号文件，该项目从2022年开始实施，属于长期项目，受益遗属人员共8人，其张习书900元/月，贺自芳770元/月，黄寿德660元/月，缪友淑765元/月，王齐怡972元/月，夏万淑850元/月，谢安华765元/月，张文芳900元/月。全年合计78984元按时发放遗属生活补助，提升遗属人员幸福指数高于60%，受益遗属人员满意度高于90%。
</t>
  </si>
  <si>
    <t>补助标准2</t>
  </si>
  <si>
    <t>660</t>
  </si>
  <si>
    <t>元/人*月</t>
  </si>
  <si>
    <t>受益人数</t>
  </si>
  <si>
    <t>8</t>
  </si>
  <si>
    <t>人数</t>
  </si>
  <si>
    <t>补助标准</t>
  </si>
  <si>
    <t>≤</t>
  </si>
  <si>
    <t>900</t>
  </si>
  <si>
    <t>反向指标</t>
  </si>
  <si>
    <t>按时发放程度</t>
  </si>
  <si>
    <t>＞</t>
  </si>
  <si>
    <t>20</t>
  </si>
  <si>
    <t>遗属人员幸福指数提升程度</t>
  </si>
  <si>
    <t>60</t>
  </si>
  <si>
    <t>30</t>
  </si>
  <si>
    <t>遗属人员满意度</t>
  </si>
  <si>
    <t>附表11-3</t>
  </si>
  <si>
    <t>50015622T000000077798-临聘人员支出（双河镇）</t>
  </si>
  <si>
    <t>02-临聘人员补助</t>
  </si>
  <si>
    <t xml:space="preserve">根据武隆府发[2015] 38号文件要求，每月按时发放安监协管员工资，该项目从2022年开始实施，计划保障4人工资，发放标准为每人每月2400元，项目时效性为2022年全年，资金发放到位率为100%，确保社会和谐稳定程度高于90%，受益人员满意度高于95%。
</t>
  </si>
  <si>
    <t>发放到位率</t>
  </si>
  <si>
    <t>发放标准</t>
  </si>
  <si>
    <t>2400</t>
  </si>
  <si>
    <t>保障人员数</t>
  </si>
  <si>
    <t>4</t>
  </si>
  <si>
    <t>人</t>
  </si>
  <si>
    <t>确保社会和谐稳定</t>
  </si>
  <si>
    <t>受益人员满意度</t>
  </si>
  <si>
    <t>附件12：</t>
  </si>
  <si>
    <t>部门（单位）整体支出绩效目标申报表</t>
  </si>
  <si>
    <t>（    2022  年度）</t>
  </si>
  <si>
    <t>预算部门：</t>
  </si>
  <si>
    <t>总体资金情况（万元）</t>
  </si>
  <si>
    <t>预算支出总额</t>
  </si>
  <si>
    <t>财政拨款</t>
  </si>
  <si>
    <t>专户资金</t>
  </si>
  <si>
    <t>部
门
整
体
绩
效
情
况</t>
  </si>
  <si>
    <t>整体绩效目标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</si>
  <si>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</si>
  <si>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</si>
  <si>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</si>
  <si>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</si>
  <si>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</si>
  <si>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</si>
  <si>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运行成本</t>
  </si>
  <si>
    <t>机关事业工作人员人员经费及公用经费</t>
  </si>
  <si>
    <t>10775816</t>
  </si>
  <si>
    <t>元/年</t>
  </si>
  <si>
    <t>遗属人员补助补助，村级运转经费，临聘人员补助</t>
  </si>
  <si>
    <t>2834184</t>
  </si>
  <si>
    <t>可持续发展能力</t>
  </si>
  <si>
    <t>机关运行能力</t>
  </si>
  <si>
    <t>部门协调</t>
  </si>
  <si>
    <t>各办室协调程度</t>
  </si>
  <si>
    <t>服务对象满意度</t>
  </si>
  <si>
    <t>老百姓满意度</t>
  </si>
  <si>
    <t>管理效率</t>
  </si>
  <si>
    <t>财政预算管理</t>
  </si>
  <si>
    <t>80</t>
  </si>
  <si>
    <t>其他说明</t>
  </si>
  <si>
    <r>
      <t>通过预算编制，有效管控2022年整体资金2304万元，进一步推进示范建设、巩固传统产业发展、以农村改革为引领，巩固脱贫攻坚成效，全面推进乡村振兴。基本支出</t>
    </r>
    <r>
      <rPr>
        <sz val="10"/>
        <color indexed="8"/>
        <rFont val="微软雅黑"/>
        <family val="2"/>
        <charset val="134"/>
      </rPr>
      <t>1361.58</t>
    </r>
    <r>
      <rPr>
        <sz val="10"/>
        <color indexed="8"/>
        <rFont val="微软雅黑"/>
        <charset val="134"/>
      </rPr>
      <t>万元，以保障机关事业工作人员经费及公用经费及保证机关正常运行；遗属人员补助补助，村级运转经费，临聘人员补助项目</t>
    </r>
    <r>
      <rPr>
        <sz val="10"/>
        <color indexed="8"/>
        <rFont val="微软雅黑"/>
        <charset val="134"/>
      </rPr>
      <t>支出，保障村级正常运行。以绿色发展为主线，强化环境修复治理，建设生态宜居双河。从而促进我镇经济发展，社会事业发展，为乡村振兴夯实基础，增加人民收入，带动群众致富。</t>
    </r>
    <phoneticPr fontId="31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</si>
</sst>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9" formatCode=";;"/>
    <numFmt numFmtId="180" formatCode="0_ "/>
    <numFmt numFmtId="181" formatCode="0.00_ "/>
  </numFmts>
  <fonts count="33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10"/>
      <name val="微软雅黑"/>
      <charset val="134"/>
    </font>
    <font>
      <sz val="9"/>
      <name val="微软雅黑"/>
      <charset val="134"/>
    </font>
    <font>
      <b/>
      <sz val="15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9"/>
      <color indexed="8"/>
      <name val="SimSun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Arial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SimSun"/>
      <charset val="134"/>
    </font>
    <font>
      <sz val="11"/>
      <color indexed="8"/>
      <name val="等线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7FA"/>
        <bgColor rgb="FFF5F7FA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D9DEED"/>
      </left>
      <right style="thin">
        <color rgb="FFD9DEED"/>
      </right>
      <top style="thin">
        <color rgb="FFD9DEED"/>
      </top>
      <bottom style="thin">
        <color rgb="FFD9DEED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9" fillId="0" borderId="0">
      <alignment vertical="center"/>
    </xf>
  </cellStyleXfs>
  <cellXfs count="19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right" vertical="center" wrapText="1"/>
    </xf>
    <xf numFmtId="176" fontId="7" fillId="0" borderId="1" xfId="1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0" borderId="4" xfId="0" applyFont="1" applyBorder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4" fontId="19" fillId="0" borderId="11" xfId="0" applyNumberFormat="1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3" fontId="19" fillId="0" borderId="11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wrapText="1"/>
    </xf>
    <xf numFmtId="3" fontId="19" fillId="0" borderId="13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4" fontId="22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0" fontId="15" fillId="0" borderId="15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4" fontId="18" fillId="0" borderId="16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vertical="center" wrapText="1"/>
    </xf>
    <xf numFmtId="4" fontId="16" fillId="0" borderId="16" xfId="0" applyNumberFormat="1" applyFont="1" applyBorder="1" applyAlignment="1">
      <alignment horizontal="right" vertical="center"/>
    </xf>
    <xf numFmtId="0" fontId="18" fillId="4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79" fontId="1" fillId="0" borderId="1" xfId="0" applyNumberFormat="1" applyFont="1" applyFill="1" applyBorder="1" applyAlignment="1" applyProtection="1">
      <alignment vertical="center"/>
    </xf>
    <xf numFmtId="180" fontId="23" fillId="0" borderId="1" xfId="0" applyNumberFormat="1" applyFont="1" applyFill="1" applyBorder="1" applyAlignment="1"/>
    <xf numFmtId="4" fontId="16" fillId="0" borderId="1" xfId="0" applyNumberFormat="1" applyFont="1" applyBorder="1" applyAlignment="1">
      <alignment horizontal="right" vertical="center"/>
    </xf>
    <xf numFmtId="0" fontId="24" fillId="0" borderId="1" xfId="0" applyFont="1" applyFill="1" applyBorder="1" applyAlignment="1">
      <alignment vertical="center"/>
    </xf>
    <xf numFmtId="181" fontId="23" fillId="0" borderId="1" xfId="0" applyNumberFormat="1" applyFont="1" applyFill="1" applyBorder="1" applyAlignment="1"/>
    <xf numFmtId="181" fontId="16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5" fillId="0" borderId="1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16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vertical="center"/>
    </xf>
    <xf numFmtId="180" fontId="25" fillId="5" borderId="1" xfId="0" applyNumberFormat="1" applyFont="1" applyFill="1" applyBorder="1" applyAlignment="1">
      <alignment horizontal="right" vertical="center"/>
    </xf>
    <xf numFmtId="4" fontId="25" fillId="5" borderId="1" xfId="0" applyNumberFormat="1" applyFont="1" applyFill="1" applyBorder="1" applyAlignment="1">
      <alignment horizontal="right" vertical="center"/>
    </xf>
    <xf numFmtId="180" fontId="26" fillId="0" borderId="1" xfId="0" applyNumberFormat="1" applyFont="1" applyBorder="1">
      <alignment vertical="center"/>
    </xf>
    <xf numFmtId="0" fontId="26" fillId="0" borderId="1" xfId="0" applyFont="1" applyBorder="1">
      <alignment vertical="center"/>
    </xf>
    <xf numFmtId="0" fontId="16" fillId="5" borderId="1" xfId="0" applyFont="1" applyFill="1" applyBorder="1" applyAlignment="1">
      <alignment vertical="center"/>
    </xf>
    <xf numFmtId="0" fontId="27" fillId="0" borderId="1" xfId="0" applyNumberFormat="1" applyFont="1" applyFill="1" applyBorder="1" applyAlignment="1" applyProtection="1">
      <alignment vertical="center"/>
    </xf>
    <xf numFmtId="180" fontId="25" fillId="0" borderId="1" xfId="0" applyNumberFormat="1" applyFont="1" applyFill="1" applyBorder="1" applyAlignment="1" applyProtection="1">
      <alignment horizontal="right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horizontal="left" vertical="center"/>
    </xf>
    <xf numFmtId="0" fontId="27" fillId="0" borderId="19" xfId="0" applyNumberFormat="1" applyFont="1" applyFill="1" applyBorder="1" applyAlignment="1" applyProtection="1">
      <alignment vertical="center"/>
    </xf>
    <xf numFmtId="0" fontId="25" fillId="0" borderId="19" xfId="0" applyNumberFormat="1" applyFont="1" applyFill="1" applyBorder="1" applyAlignment="1" applyProtection="1">
      <alignment vertical="center"/>
    </xf>
    <xf numFmtId="3" fontId="25" fillId="5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80" fontId="25" fillId="0" borderId="1" xfId="0" applyNumberFormat="1" applyFont="1" applyFill="1" applyBorder="1" applyAlignment="1"/>
    <xf numFmtId="4" fontId="25" fillId="0" borderId="1" xfId="0" applyNumberFormat="1" applyFont="1" applyFill="1" applyBorder="1" applyAlignment="1"/>
    <xf numFmtId="0" fontId="16" fillId="0" borderId="1" xfId="0" applyFont="1" applyBorder="1" applyAlignment="1">
      <alignment horizontal="left" vertical="center"/>
    </xf>
    <xf numFmtId="4" fontId="25" fillId="0" borderId="1" xfId="0" applyNumberFormat="1" applyFont="1" applyBorder="1" applyAlignment="1">
      <alignment horizontal="right" vertical="center"/>
    </xf>
    <xf numFmtId="180" fontId="0" fillId="0" borderId="0" xfId="0" applyNumberFormat="1" applyFont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Border="1">
      <alignment vertical="center"/>
    </xf>
    <xf numFmtId="180" fontId="15" fillId="0" borderId="2" xfId="0" applyNumberFormat="1" applyFont="1" applyBorder="1">
      <alignment vertical="center"/>
    </xf>
    <xf numFmtId="0" fontId="15" fillId="0" borderId="7" xfId="0" applyFont="1" applyBorder="1">
      <alignment vertical="center"/>
    </xf>
    <xf numFmtId="0" fontId="15" fillId="0" borderId="3" xfId="0" applyFont="1" applyBorder="1">
      <alignment vertical="center"/>
    </xf>
    <xf numFmtId="180" fontId="16" fillId="0" borderId="3" xfId="0" applyNumberFormat="1" applyFont="1" applyBorder="1" applyAlignment="1">
      <alignment horizontal="right" vertical="center"/>
    </xf>
    <xf numFmtId="0" fontId="15" fillId="0" borderId="15" xfId="0" applyFont="1" applyBorder="1">
      <alignment vertical="center"/>
    </xf>
    <xf numFmtId="0" fontId="15" fillId="0" borderId="4" xfId="0" applyFont="1" applyBorder="1">
      <alignment vertical="center"/>
    </xf>
    <xf numFmtId="0" fontId="18" fillId="4" borderId="11" xfId="0" applyFont="1" applyFill="1" applyBorder="1" applyAlignment="1">
      <alignment horizontal="center" vertical="center"/>
    </xf>
    <xf numFmtId="180" fontId="18" fillId="4" borderId="11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180" fontId="16" fillId="0" borderId="16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180" fontId="18" fillId="0" borderId="16" xfId="0" applyNumberFormat="1" applyFont="1" applyBorder="1" applyAlignment="1">
      <alignment horizontal="right" vertical="center"/>
    </xf>
    <xf numFmtId="0" fontId="15" fillId="0" borderId="9" xfId="0" applyFont="1" applyBorder="1">
      <alignment vertical="center"/>
    </xf>
    <xf numFmtId="180" fontId="15" fillId="0" borderId="9" xfId="0" applyNumberFormat="1" applyFont="1" applyBorder="1">
      <alignment vertical="center"/>
    </xf>
    <xf numFmtId="0" fontId="15" fillId="0" borderId="17" xfId="0" applyFont="1" applyBorder="1">
      <alignment vertical="center"/>
    </xf>
    <xf numFmtId="0" fontId="15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right" vertical="center"/>
    </xf>
    <xf numFmtId="0" fontId="15" fillId="5" borderId="4" xfId="0" applyFont="1" applyFill="1" applyBorder="1">
      <alignment vertical="center"/>
    </xf>
    <xf numFmtId="0" fontId="15" fillId="5" borderId="0" xfId="0" applyFont="1" applyFill="1">
      <alignment vertical="center"/>
    </xf>
    <xf numFmtId="4" fontId="25" fillId="0" borderId="21" xfId="0" applyNumberFormat="1" applyFont="1" applyFill="1" applyBorder="1" applyAlignment="1"/>
    <xf numFmtId="0" fontId="15" fillId="0" borderId="18" xfId="0" applyFont="1" applyBorder="1">
      <alignment vertical="center"/>
    </xf>
    <xf numFmtId="0" fontId="15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right" vertical="center"/>
    </xf>
    <xf numFmtId="0" fontId="15" fillId="5" borderId="7" xfId="0" applyFont="1" applyFill="1" applyBorder="1">
      <alignment vertical="center"/>
    </xf>
    <xf numFmtId="0" fontId="24" fillId="0" borderId="11" xfId="0" applyFont="1" applyBorder="1" applyAlignment="1">
      <alignment horizontal="left" vertical="center"/>
    </xf>
    <xf numFmtId="4" fontId="24" fillId="0" borderId="11" xfId="0" applyNumberFormat="1" applyFont="1" applyBorder="1" applyAlignment="1">
      <alignment horizontal="right" vertical="center"/>
    </xf>
    <xf numFmtId="0" fontId="16" fillId="0" borderId="4" xfId="0" applyFont="1" applyBorder="1">
      <alignment vertical="center"/>
    </xf>
    <xf numFmtId="0" fontId="18" fillId="4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8" fillId="4" borderId="16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16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/>
    </xf>
    <xf numFmtId="0" fontId="18" fillId="4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8" fillId="4" borderId="12" xfId="0" applyFont="1" applyFill="1" applyBorder="1" applyAlignment="1">
      <alignment horizontal="center" vertical="center"/>
    </xf>
    <xf numFmtId="0" fontId="15" fillId="5" borderId="4" xfId="0" applyFont="1" applyFill="1" applyBorder="1">
      <alignment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180" fontId="17" fillId="0" borderId="2" xfId="0" applyNumberFormat="1" applyFont="1" applyBorder="1" applyAlignment="1">
      <alignment horizontal="center" vertical="center"/>
    </xf>
    <xf numFmtId="180" fontId="16" fillId="0" borderId="3" xfId="0" applyNumberFormat="1" applyFont="1" applyBorder="1">
      <alignment vertical="center"/>
    </xf>
    <xf numFmtId="180" fontId="18" fillId="4" borderId="11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4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13" fillId="0" borderId="4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pane ySplit="5" topLeftCell="A33" activePane="bottomLeft" state="frozen"/>
      <selection pane="bottomLeft" activeCell="E61" sqref="E61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</cols>
  <sheetData>
    <row r="1" spans="1:5" ht="16.350000000000001" customHeight="1">
      <c r="A1" s="134"/>
      <c r="B1" s="105" t="s">
        <v>0</v>
      </c>
      <c r="C1" s="104"/>
      <c r="D1" s="104"/>
      <c r="E1" s="104"/>
    </row>
    <row r="2" spans="1:5" ht="22.9" customHeight="1">
      <c r="A2" s="111"/>
      <c r="B2" s="137" t="s">
        <v>1</v>
      </c>
      <c r="C2" s="137"/>
      <c r="D2" s="137"/>
      <c r="E2" s="137"/>
    </row>
    <row r="3" spans="1:5" ht="19.5" customHeight="1">
      <c r="A3" s="111"/>
      <c r="B3" s="138" t="s">
        <v>2</v>
      </c>
      <c r="C3" s="138"/>
      <c r="D3" s="108"/>
      <c r="E3" s="130" t="s">
        <v>3</v>
      </c>
    </row>
    <row r="4" spans="1:5" ht="24.4" customHeight="1">
      <c r="A4" s="111"/>
      <c r="B4" s="139" t="s">
        <v>4</v>
      </c>
      <c r="C4" s="139"/>
      <c r="D4" s="139" t="s">
        <v>5</v>
      </c>
      <c r="E4" s="139"/>
    </row>
    <row r="5" spans="1:5" ht="24.4" customHeight="1">
      <c r="A5" s="111"/>
      <c r="B5" s="135" t="s">
        <v>6</v>
      </c>
      <c r="C5" s="135" t="s">
        <v>7</v>
      </c>
      <c r="D5" s="135" t="s">
        <v>6</v>
      </c>
      <c r="E5" s="135" t="s">
        <v>7</v>
      </c>
    </row>
    <row r="6" spans="1:5" ht="22.9" customHeight="1">
      <c r="A6" s="141"/>
      <c r="B6" s="114" t="s">
        <v>8</v>
      </c>
      <c r="C6" s="70">
        <v>1475</v>
      </c>
      <c r="D6" s="114" t="s">
        <v>9</v>
      </c>
      <c r="E6" s="70">
        <v>665</v>
      </c>
    </row>
    <row r="7" spans="1:5" ht="22.9" customHeight="1">
      <c r="A7" s="141"/>
      <c r="B7" s="114" t="s">
        <v>10</v>
      </c>
      <c r="C7" s="70"/>
      <c r="D7" s="114" t="s">
        <v>11</v>
      </c>
      <c r="E7" s="70"/>
    </row>
    <row r="8" spans="1:5" ht="22.9" customHeight="1">
      <c r="A8" s="141"/>
      <c r="B8" s="114" t="s">
        <v>12</v>
      </c>
      <c r="C8" s="70"/>
      <c r="D8" s="114" t="s">
        <v>13</v>
      </c>
      <c r="E8" s="70"/>
    </row>
    <row r="9" spans="1:5" ht="22.9" customHeight="1">
      <c r="A9" s="141"/>
      <c r="B9" s="114" t="s">
        <v>14</v>
      </c>
      <c r="C9" s="70"/>
      <c r="D9" s="114" t="s">
        <v>15</v>
      </c>
      <c r="E9" s="70"/>
    </row>
    <row r="10" spans="1:5" ht="22.9" customHeight="1">
      <c r="A10" s="141"/>
      <c r="B10" s="114" t="s">
        <v>16</v>
      </c>
      <c r="C10" s="70"/>
      <c r="D10" s="114" t="s">
        <v>17</v>
      </c>
      <c r="E10" s="70"/>
    </row>
    <row r="11" spans="1:5" ht="22.9" customHeight="1">
      <c r="A11" s="141"/>
      <c r="B11" s="114" t="s">
        <v>18</v>
      </c>
      <c r="C11" s="70"/>
      <c r="D11" s="114" t="s">
        <v>19</v>
      </c>
      <c r="E11" s="70">
        <v>54</v>
      </c>
    </row>
    <row r="12" spans="1:5" ht="22.9" customHeight="1">
      <c r="A12" s="141"/>
      <c r="B12" s="114" t="s">
        <v>20</v>
      </c>
      <c r="C12" s="70"/>
      <c r="D12" s="114" t="s">
        <v>21</v>
      </c>
      <c r="E12" s="70">
        <v>38</v>
      </c>
    </row>
    <row r="13" spans="1:5" ht="22.9" customHeight="1">
      <c r="A13" s="141"/>
      <c r="B13" s="114" t="s">
        <v>22</v>
      </c>
      <c r="C13" s="70"/>
      <c r="D13" s="114" t="s">
        <v>23</v>
      </c>
      <c r="E13" s="70">
        <v>238</v>
      </c>
    </row>
    <row r="14" spans="1:5" ht="22.9" customHeight="1">
      <c r="A14" s="141"/>
      <c r="B14" s="114" t="s">
        <v>24</v>
      </c>
      <c r="C14" s="70"/>
      <c r="D14" s="114" t="s">
        <v>25</v>
      </c>
      <c r="E14" s="70"/>
    </row>
    <row r="15" spans="1:5" ht="22.9" customHeight="1">
      <c r="A15" s="141"/>
      <c r="B15" s="114" t="s">
        <v>26</v>
      </c>
      <c r="C15" s="70"/>
      <c r="D15" s="114" t="s">
        <v>27</v>
      </c>
      <c r="E15" s="70">
        <v>57</v>
      </c>
    </row>
    <row r="16" spans="1:5" ht="22.9" customHeight="1">
      <c r="A16" s="141"/>
      <c r="B16" s="114" t="s">
        <v>26</v>
      </c>
      <c r="C16" s="70"/>
      <c r="D16" s="114" t="s">
        <v>28</v>
      </c>
      <c r="E16" s="70"/>
    </row>
    <row r="17" spans="1:5" ht="22.9" customHeight="1">
      <c r="A17" s="141"/>
      <c r="B17" s="114" t="s">
        <v>26</v>
      </c>
      <c r="C17" s="70"/>
      <c r="D17" s="114" t="s">
        <v>29</v>
      </c>
      <c r="E17" s="70">
        <v>64</v>
      </c>
    </row>
    <row r="18" spans="1:5" ht="22.9" customHeight="1">
      <c r="A18" s="141"/>
      <c r="B18" s="114" t="s">
        <v>26</v>
      </c>
      <c r="C18" s="70"/>
      <c r="D18" s="114" t="s">
        <v>30</v>
      </c>
      <c r="E18" s="70">
        <v>1088</v>
      </c>
    </row>
    <row r="19" spans="1:5" ht="22.9" customHeight="1">
      <c r="A19" s="141"/>
      <c r="B19" s="114" t="s">
        <v>26</v>
      </c>
      <c r="C19" s="70"/>
      <c r="D19" s="114" t="s">
        <v>31</v>
      </c>
      <c r="E19" s="70"/>
    </row>
    <row r="20" spans="1:5" ht="22.9" customHeight="1">
      <c r="A20" s="141"/>
      <c r="B20" s="114" t="s">
        <v>26</v>
      </c>
      <c r="C20" s="70"/>
      <c r="D20" s="114" t="s">
        <v>32</v>
      </c>
      <c r="E20" s="70"/>
    </row>
    <row r="21" spans="1:5" ht="22.9" customHeight="1">
      <c r="A21" s="141"/>
      <c r="B21" s="114" t="s">
        <v>26</v>
      </c>
      <c r="C21" s="70"/>
      <c r="D21" s="114" t="s">
        <v>33</v>
      </c>
      <c r="E21" s="70"/>
    </row>
    <row r="22" spans="1:5" ht="22.9" customHeight="1">
      <c r="A22" s="141"/>
      <c r="B22" s="114" t="s">
        <v>26</v>
      </c>
      <c r="C22" s="70"/>
      <c r="D22" s="114" t="s">
        <v>34</v>
      </c>
      <c r="E22" s="70"/>
    </row>
    <row r="23" spans="1:5" ht="22.9" customHeight="1">
      <c r="A23" s="141"/>
      <c r="B23" s="114" t="s">
        <v>26</v>
      </c>
      <c r="C23" s="70"/>
      <c r="D23" s="114" t="s">
        <v>35</v>
      </c>
      <c r="E23" s="70"/>
    </row>
    <row r="24" spans="1:5" ht="22.9" customHeight="1">
      <c r="A24" s="141"/>
      <c r="B24" s="114" t="s">
        <v>26</v>
      </c>
      <c r="C24" s="70"/>
      <c r="D24" s="114" t="s">
        <v>36</v>
      </c>
      <c r="E24" s="70"/>
    </row>
    <row r="25" spans="1:5" ht="22.9" customHeight="1">
      <c r="A25" s="141"/>
      <c r="B25" s="114" t="s">
        <v>26</v>
      </c>
      <c r="C25" s="70"/>
      <c r="D25" s="114" t="s">
        <v>37</v>
      </c>
      <c r="E25" s="70">
        <v>80</v>
      </c>
    </row>
    <row r="26" spans="1:5" ht="22.9" customHeight="1">
      <c r="A26" s="141"/>
      <c r="B26" s="114" t="s">
        <v>26</v>
      </c>
      <c r="C26" s="70"/>
      <c r="D26" s="114" t="s">
        <v>38</v>
      </c>
      <c r="E26" s="70"/>
    </row>
    <row r="27" spans="1:5" ht="22.9" customHeight="1">
      <c r="A27" s="141"/>
      <c r="B27" s="114" t="s">
        <v>26</v>
      </c>
      <c r="C27" s="70"/>
      <c r="D27" s="114" t="s">
        <v>39</v>
      </c>
      <c r="E27" s="70"/>
    </row>
    <row r="28" spans="1:5" ht="22.9" customHeight="1">
      <c r="A28" s="141"/>
      <c r="B28" s="114" t="s">
        <v>26</v>
      </c>
      <c r="C28" s="70"/>
      <c r="D28" s="114" t="s">
        <v>40</v>
      </c>
      <c r="E28" s="70"/>
    </row>
    <row r="29" spans="1:5" ht="22.9" customHeight="1">
      <c r="A29" s="141"/>
      <c r="B29" s="114" t="s">
        <v>26</v>
      </c>
      <c r="C29" s="70"/>
      <c r="D29" s="114" t="s">
        <v>41</v>
      </c>
      <c r="E29" s="70"/>
    </row>
    <row r="30" spans="1:5" ht="22.9" customHeight="1">
      <c r="A30" s="141"/>
      <c r="B30" s="114" t="s">
        <v>26</v>
      </c>
      <c r="C30" s="70"/>
      <c r="D30" s="114" t="s">
        <v>42</v>
      </c>
      <c r="E30" s="70">
        <v>20</v>
      </c>
    </row>
    <row r="31" spans="1:5" ht="22.9" customHeight="1">
      <c r="A31" s="141"/>
      <c r="B31" s="114" t="s">
        <v>26</v>
      </c>
      <c r="C31" s="70"/>
      <c r="D31" s="114" t="s">
        <v>43</v>
      </c>
      <c r="E31" s="70"/>
    </row>
    <row r="32" spans="1:5" ht="22.9" customHeight="1">
      <c r="A32" s="141"/>
      <c r="B32" s="114" t="s">
        <v>26</v>
      </c>
      <c r="C32" s="70"/>
      <c r="D32" s="114" t="s">
        <v>44</v>
      </c>
      <c r="E32" s="70"/>
    </row>
    <row r="33" spans="1:5" ht="22.9" customHeight="1">
      <c r="A33" s="141"/>
      <c r="B33" s="114" t="s">
        <v>26</v>
      </c>
      <c r="C33" s="70"/>
      <c r="D33" s="114" t="s">
        <v>45</v>
      </c>
      <c r="E33" s="70"/>
    </row>
    <row r="34" spans="1:5" ht="22.9" customHeight="1">
      <c r="A34" s="111"/>
      <c r="B34" s="136" t="s">
        <v>46</v>
      </c>
      <c r="C34" s="68">
        <f>SUM(C6:C33)</f>
        <v>1475</v>
      </c>
      <c r="D34" s="136" t="s">
        <v>47</v>
      </c>
      <c r="E34" s="68">
        <v>2304</v>
      </c>
    </row>
    <row r="35" spans="1:5" ht="22.9" customHeight="1">
      <c r="A35" s="111"/>
      <c r="B35" s="114" t="s">
        <v>48</v>
      </c>
      <c r="C35" s="70">
        <v>829</v>
      </c>
      <c r="D35" s="114" t="s">
        <v>49</v>
      </c>
      <c r="E35" s="70"/>
    </row>
    <row r="36" spans="1:5" ht="22.9" customHeight="1">
      <c r="A36" s="111"/>
      <c r="B36" s="136" t="s">
        <v>50</v>
      </c>
      <c r="C36" s="68">
        <f>C34+C35</f>
        <v>2304</v>
      </c>
      <c r="D36" s="136" t="s">
        <v>51</v>
      </c>
      <c r="E36" s="68">
        <v>2304</v>
      </c>
    </row>
    <row r="37" spans="1:5" ht="16.350000000000001" customHeight="1">
      <c r="B37" s="140"/>
      <c r="C37" s="140"/>
      <c r="D37" s="140"/>
      <c r="E37" s="140"/>
    </row>
  </sheetData>
  <mergeCells count="6">
    <mergeCell ref="A6:A33"/>
    <mergeCell ref="B2:E2"/>
    <mergeCell ref="B3:C3"/>
    <mergeCell ref="B4:C4"/>
    <mergeCell ref="D4:E4"/>
    <mergeCell ref="B37:E37"/>
  </mergeCells>
  <phoneticPr fontId="31" type="noConversion"/>
  <pageMargins left="0.59027777777777801" right="0" top="0.62986111111111098" bottom="0" header="0" footer="0"/>
  <pageSetup paperSize="9" scale="93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F20" sqref="F20"/>
    </sheetView>
  </sheetViews>
  <sheetFormatPr defaultColWidth="10" defaultRowHeight="13.5"/>
  <cols>
    <col min="1" max="1" width="1.5" customWidth="1"/>
    <col min="2" max="2" width="50.75" customWidth="1"/>
    <col min="3" max="3" width="41.375" customWidth="1"/>
    <col min="4" max="5" width="17.375" customWidth="1"/>
    <col min="6" max="7" width="10.75" customWidth="1"/>
    <col min="8" max="8" width="7.125" customWidth="1"/>
    <col min="9" max="9" width="8.375" customWidth="1"/>
    <col min="10" max="10" width="9" customWidth="1"/>
    <col min="11" max="11" width="8.625" customWidth="1"/>
    <col min="12" max="12" width="8" customWidth="1"/>
    <col min="13" max="13" width="20.375" customWidth="1"/>
    <col min="14" max="14" width="1.5" customWidth="1"/>
    <col min="15" max="18" width="9.75" customWidth="1"/>
  </cols>
  <sheetData>
    <row r="1" spans="1:14" ht="16.350000000000001" customHeight="1">
      <c r="A1" s="39"/>
      <c r="B1" s="40" t="s">
        <v>269</v>
      </c>
      <c r="C1" s="39"/>
      <c r="D1" s="39"/>
      <c r="E1" s="39"/>
      <c r="F1" s="39"/>
      <c r="G1" s="39" t="s">
        <v>198</v>
      </c>
      <c r="H1" s="39"/>
      <c r="I1" s="39"/>
      <c r="J1" s="39"/>
      <c r="K1" s="39"/>
      <c r="L1" s="39"/>
      <c r="M1" s="39"/>
      <c r="N1" s="39"/>
    </row>
    <row r="2" spans="1:14" ht="22.9" customHeight="1">
      <c r="A2" s="39"/>
      <c r="B2" s="137" t="s">
        <v>270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39"/>
    </row>
    <row r="3" spans="1:14" ht="19.5" customHeight="1">
      <c r="A3" s="41"/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61" t="s">
        <v>3</v>
      </c>
      <c r="N3" s="41"/>
    </row>
    <row r="4" spans="1:14" ht="24.4" customHeight="1">
      <c r="A4" s="43"/>
      <c r="B4" s="148" t="s">
        <v>271</v>
      </c>
      <c r="C4" s="148" t="s">
        <v>272</v>
      </c>
      <c r="D4" s="148" t="s">
        <v>56</v>
      </c>
      <c r="E4" s="148" t="s">
        <v>273</v>
      </c>
      <c r="F4" s="148"/>
      <c r="G4" s="148"/>
      <c r="H4" s="148" t="s">
        <v>274</v>
      </c>
      <c r="I4" s="148"/>
      <c r="J4" s="148"/>
      <c r="K4" s="148" t="s">
        <v>63</v>
      </c>
      <c r="L4" s="148" t="s">
        <v>64</v>
      </c>
      <c r="M4" s="148" t="s">
        <v>275</v>
      </c>
      <c r="N4" s="62"/>
    </row>
    <row r="5" spans="1:14" ht="48.95" customHeight="1">
      <c r="A5" s="43"/>
      <c r="B5" s="148"/>
      <c r="C5" s="148"/>
      <c r="D5" s="148"/>
      <c r="E5" s="44" t="s">
        <v>276</v>
      </c>
      <c r="F5" s="44" t="s">
        <v>277</v>
      </c>
      <c r="G5" s="44" t="s">
        <v>278</v>
      </c>
      <c r="H5" s="44" t="s">
        <v>276</v>
      </c>
      <c r="I5" s="44" t="s">
        <v>277</v>
      </c>
      <c r="J5" s="44" t="s">
        <v>278</v>
      </c>
      <c r="K5" s="148"/>
      <c r="L5" s="148"/>
      <c r="M5" s="148"/>
      <c r="N5" s="62"/>
    </row>
    <row r="6" spans="1:14" ht="22.9" customHeight="1">
      <c r="A6" s="159"/>
      <c r="B6" s="45" t="s">
        <v>279</v>
      </c>
      <c r="C6" s="46" t="s">
        <v>280</v>
      </c>
      <c r="D6" s="47">
        <v>7.9</v>
      </c>
      <c r="E6" s="47">
        <v>7.9</v>
      </c>
      <c r="F6" s="48"/>
      <c r="G6" s="48"/>
      <c r="H6" s="48"/>
      <c r="I6" s="48"/>
      <c r="J6" s="48"/>
      <c r="K6" s="48"/>
      <c r="L6" s="48"/>
      <c r="M6" s="45" t="s">
        <v>281</v>
      </c>
      <c r="N6" s="161"/>
    </row>
    <row r="7" spans="1:14" ht="22.9" customHeight="1">
      <c r="A7" s="159"/>
      <c r="B7" s="45" t="s">
        <v>282</v>
      </c>
      <c r="C7" s="46" t="s">
        <v>280</v>
      </c>
      <c r="D7" s="47">
        <v>11.52</v>
      </c>
      <c r="E7" s="47">
        <v>11.52</v>
      </c>
      <c r="F7" s="48"/>
      <c r="G7" s="48"/>
      <c r="H7" s="48"/>
      <c r="I7" s="48"/>
      <c r="J7" s="48"/>
      <c r="K7" s="48"/>
      <c r="L7" s="48"/>
      <c r="M7" s="45" t="s">
        <v>281</v>
      </c>
      <c r="N7" s="161"/>
    </row>
    <row r="8" spans="1:14" ht="22.9" customHeight="1">
      <c r="A8" s="159"/>
      <c r="B8" s="49" t="s">
        <v>283</v>
      </c>
      <c r="C8" s="50" t="s">
        <v>280</v>
      </c>
      <c r="D8" s="51">
        <v>328</v>
      </c>
      <c r="E8" s="51">
        <v>328</v>
      </c>
      <c r="F8" s="48"/>
      <c r="G8" s="48"/>
      <c r="H8" s="48"/>
      <c r="I8" s="48"/>
      <c r="J8" s="48"/>
      <c r="K8" s="48"/>
      <c r="L8" s="48"/>
      <c r="M8" s="45" t="s">
        <v>281</v>
      </c>
      <c r="N8" s="161"/>
    </row>
    <row r="9" spans="1:14" ht="22.9" customHeight="1">
      <c r="A9" s="43"/>
      <c r="B9" s="52" t="s">
        <v>284</v>
      </c>
      <c r="C9" s="50" t="s">
        <v>280</v>
      </c>
      <c r="D9" s="53">
        <v>552</v>
      </c>
      <c r="E9" s="53">
        <v>552</v>
      </c>
      <c r="F9" s="48"/>
      <c r="G9" s="48"/>
      <c r="H9" s="48"/>
      <c r="I9" s="48"/>
      <c r="J9" s="48"/>
      <c r="K9" s="48"/>
      <c r="L9" s="48"/>
      <c r="M9" s="45" t="s">
        <v>281</v>
      </c>
      <c r="N9" s="62"/>
    </row>
    <row r="10" spans="1:14" ht="22.9" customHeight="1">
      <c r="A10" s="43"/>
      <c r="B10" s="54" t="s">
        <v>285</v>
      </c>
      <c r="C10" s="50" t="s">
        <v>280</v>
      </c>
      <c r="D10" s="53">
        <v>7</v>
      </c>
      <c r="E10" s="53">
        <v>7</v>
      </c>
      <c r="F10" s="48"/>
      <c r="G10" s="48"/>
      <c r="H10" s="48"/>
      <c r="I10" s="48"/>
      <c r="J10" s="48"/>
      <c r="K10" s="48"/>
      <c r="L10" s="48"/>
      <c r="M10" s="45" t="s">
        <v>281</v>
      </c>
      <c r="N10" s="62"/>
    </row>
    <row r="11" spans="1:14" ht="22.9" customHeight="1">
      <c r="A11" s="43"/>
      <c r="B11" s="54" t="s">
        <v>286</v>
      </c>
      <c r="C11" s="50" t="s">
        <v>280</v>
      </c>
      <c r="D11" s="53">
        <v>8</v>
      </c>
      <c r="E11" s="53">
        <v>8</v>
      </c>
      <c r="F11" s="48"/>
      <c r="G11" s="48"/>
      <c r="H11" s="48"/>
      <c r="I11" s="48"/>
      <c r="J11" s="48"/>
      <c r="K11" s="48"/>
      <c r="L11" s="48"/>
      <c r="M11" s="45" t="s">
        <v>281</v>
      </c>
      <c r="N11" s="62"/>
    </row>
    <row r="12" spans="1:14" ht="22.9" customHeight="1">
      <c r="A12" s="43"/>
      <c r="B12" s="54" t="s">
        <v>287</v>
      </c>
      <c r="C12" s="50" t="s">
        <v>280</v>
      </c>
      <c r="D12" s="53">
        <v>3</v>
      </c>
      <c r="E12" s="53">
        <v>3</v>
      </c>
      <c r="F12" s="48"/>
      <c r="G12" s="48"/>
      <c r="H12" s="48"/>
      <c r="I12" s="48"/>
      <c r="J12" s="48"/>
      <c r="K12" s="48"/>
      <c r="L12" s="48"/>
      <c r="M12" s="45" t="s">
        <v>281</v>
      </c>
      <c r="N12" s="62"/>
    </row>
    <row r="13" spans="1:14" ht="22.9" customHeight="1">
      <c r="A13" s="43"/>
      <c r="B13" s="54" t="s">
        <v>288</v>
      </c>
      <c r="C13" s="50" t="s">
        <v>280</v>
      </c>
      <c r="D13" s="53">
        <v>25</v>
      </c>
      <c r="E13" s="53">
        <v>25</v>
      </c>
      <c r="F13" s="48"/>
      <c r="G13" s="48"/>
      <c r="H13" s="48"/>
      <c r="I13" s="48"/>
      <c r="J13" s="48"/>
      <c r="K13" s="48"/>
      <c r="L13" s="48"/>
      <c r="M13" s="45" t="s">
        <v>281</v>
      </c>
      <c r="N13" s="62"/>
    </row>
    <row r="14" spans="1:14" ht="22.9" customHeight="1">
      <c r="A14" s="55"/>
      <c r="B14" s="56" t="s">
        <v>289</v>
      </c>
      <c r="C14" s="57"/>
      <c r="D14" s="58">
        <f>SUM(D6:D13)</f>
        <v>942.42</v>
      </c>
      <c r="E14" s="58">
        <f>SUM(E6:E13)</f>
        <v>942.42</v>
      </c>
      <c r="F14" s="59"/>
      <c r="G14" s="59"/>
      <c r="H14" s="59"/>
      <c r="I14" s="59"/>
      <c r="J14" s="59"/>
      <c r="K14" s="59"/>
      <c r="L14" s="59"/>
      <c r="M14" s="63"/>
      <c r="N14" s="64"/>
    </row>
    <row r="15" spans="1:14" ht="9.7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</sheetData>
  <mergeCells count="11">
    <mergeCell ref="N6:N8"/>
    <mergeCell ref="B2:M2"/>
    <mergeCell ref="E4:G4"/>
    <mergeCell ref="H4:J4"/>
    <mergeCell ref="A6:A8"/>
    <mergeCell ref="B4:B5"/>
    <mergeCell ref="C4:C5"/>
    <mergeCell ref="D4:D5"/>
    <mergeCell ref="K4:K5"/>
    <mergeCell ref="L4:L5"/>
    <mergeCell ref="M4:M5"/>
  </mergeCells>
  <phoneticPr fontId="31" type="noConversion"/>
  <pageMargins left="0.75" right="0.75" top="0.268999993801117" bottom="0.268999993801117" header="0" footer="0"/>
  <pageSetup paperSize="9" scale="62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workbookViewId="0">
      <selection activeCell="C33" sqref="C33"/>
    </sheetView>
  </sheetViews>
  <sheetFormatPr defaultColWidth="10" defaultRowHeight="13.5"/>
  <cols>
    <col min="1" max="1" width="2.625" customWidth="1"/>
    <col min="2" max="2" width="15.625" customWidth="1"/>
    <col min="3" max="3" width="16.875" customWidth="1"/>
    <col min="4" max="4" width="13" customWidth="1"/>
    <col min="5" max="5" width="25.625" customWidth="1"/>
    <col min="6" max="7" width="13.375" customWidth="1"/>
    <col min="8" max="8" width="7.75" customWidth="1"/>
    <col min="9" max="9" width="11.375" customWidth="1"/>
    <col min="10" max="10" width="16" customWidth="1"/>
    <col min="11" max="12" width="4.125" customWidth="1"/>
    <col min="13" max="13" width="6.75" customWidth="1"/>
    <col min="14" max="14" width="6.625" customWidth="1"/>
    <col min="15" max="15" width="9" customWidth="1"/>
    <col min="16" max="16" width="4.875" customWidth="1"/>
    <col min="17" max="17" width="2.625" customWidth="1"/>
    <col min="18" max="18" width="9.75" customWidth="1"/>
  </cols>
  <sheetData>
    <row r="1" spans="1:17">
      <c r="A1" s="162" t="s">
        <v>290</v>
      </c>
      <c r="B1" s="162"/>
    </row>
    <row r="2" spans="1:17" ht="9.75" customHeight="1">
      <c r="A2" s="17"/>
      <c r="B2" s="17"/>
      <c r="C2" s="17"/>
      <c r="D2" s="18"/>
      <c r="E2" s="17"/>
      <c r="F2" s="18"/>
      <c r="G2" s="17"/>
      <c r="H2" s="17"/>
      <c r="I2" s="18"/>
      <c r="J2" s="17"/>
      <c r="K2" s="18"/>
      <c r="L2" s="17"/>
      <c r="M2" s="18"/>
      <c r="N2" s="17"/>
      <c r="O2" s="18"/>
      <c r="P2" s="17"/>
      <c r="Q2" s="36"/>
    </row>
    <row r="3" spans="1:17" ht="26.1" customHeight="1">
      <c r="A3" s="17"/>
      <c r="B3" s="163" t="s">
        <v>291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36"/>
    </row>
    <row r="4" spans="1:17" ht="6.6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6"/>
    </row>
    <row r="5" spans="1:17" ht="27.6" customHeight="1">
      <c r="A5" s="17"/>
      <c r="B5" s="19" t="s">
        <v>292</v>
      </c>
      <c r="C5" s="164" t="s">
        <v>293</v>
      </c>
      <c r="D5" s="164"/>
      <c r="E5" s="19" t="s">
        <v>294</v>
      </c>
      <c r="F5" s="164" t="s">
        <v>295</v>
      </c>
      <c r="G5" s="164"/>
      <c r="H5" s="164"/>
      <c r="I5" s="164"/>
      <c r="J5" s="165" t="s">
        <v>296</v>
      </c>
      <c r="K5" s="165"/>
      <c r="L5" s="164" t="s">
        <v>297</v>
      </c>
      <c r="M5" s="164"/>
      <c r="N5" s="164"/>
      <c r="O5" s="164"/>
      <c r="P5" s="164"/>
      <c r="Q5" s="36"/>
    </row>
    <row r="6" spans="1:17" ht="6.6" customHeight="1">
      <c r="A6" s="17"/>
      <c r="B6" s="17"/>
      <c r="C6" s="20"/>
      <c r="D6" s="20"/>
      <c r="E6" s="17"/>
      <c r="F6" s="17"/>
      <c r="G6" s="20"/>
      <c r="H6" s="20"/>
      <c r="I6" s="18"/>
      <c r="J6" s="19"/>
      <c r="K6" s="18"/>
      <c r="L6" s="20"/>
      <c r="M6" s="18"/>
      <c r="N6" s="20"/>
      <c r="O6" s="20"/>
      <c r="P6" s="17"/>
      <c r="Q6" s="36"/>
    </row>
    <row r="7" spans="1:17" ht="22.9" customHeight="1">
      <c r="A7" s="17"/>
      <c r="B7" s="21" t="s">
        <v>298</v>
      </c>
      <c r="C7" s="166" t="s">
        <v>299</v>
      </c>
      <c r="D7" s="166"/>
      <c r="E7" s="22" t="s">
        <v>300</v>
      </c>
      <c r="F7" s="166"/>
      <c r="G7" s="166"/>
      <c r="H7" s="23"/>
      <c r="I7" s="23"/>
      <c r="J7" s="167" t="s">
        <v>301</v>
      </c>
      <c r="K7" s="167"/>
      <c r="L7" s="168">
        <v>328</v>
      </c>
      <c r="M7" s="168"/>
      <c r="N7" s="168"/>
      <c r="O7" s="168"/>
      <c r="P7" s="32" t="s">
        <v>302</v>
      </c>
      <c r="Q7" s="36"/>
    </row>
    <row r="8" spans="1:17" ht="6.6" customHeight="1">
      <c r="A8" s="17"/>
      <c r="B8" s="17"/>
      <c r="C8" s="24"/>
      <c r="D8" s="24"/>
      <c r="E8" s="17"/>
      <c r="F8" s="17"/>
      <c r="G8" s="25"/>
      <c r="H8" s="24"/>
      <c r="I8" s="17"/>
      <c r="J8" s="33"/>
      <c r="K8" s="18"/>
      <c r="L8" s="34"/>
      <c r="M8" s="18"/>
      <c r="N8" s="24"/>
      <c r="O8" s="24"/>
      <c r="P8" s="17"/>
      <c r="Q8" s="36"/>
    </row>
    <row r="9" spans="1:17" ht="22.9" customHeight="1">
      <c r="A9" s="17"/>
      <c r="B9" s="21" t="s">
        <v>303</v>
      </c>
      <c r="C9" s="166">
        <v>10</v>
      </c>
      <c r="D9" s="166"/>
      <c r="E9" s="22" t="s">
        <v>304</v>
      </c>
      <c r="F9" s="166"/>
      <c r="G9" s="166"/>
      <c r="H9" s="23"/>
      <c r="I9" s="23"/>
      <c r="J9" s="167" t="s">
        <v>305</v>
      </c>
      <c r="K9" s="167"/>
      <c r="L9" s="167"/>
      <c r="M9" s="167"/>
      <c r="N9" s="168">
        <v>328</v>
      </c>
      <c r="O9" s="168"/>
      <c r="P9" s="32" t="s">
        <v>302</v>
      </c>
      <c r="Q9" s="36"/>
    </row>
    <row r="10" spans="1:17" ht="6.6" customHeight="1">
      <c r="A10" s="17"/>
      <c r="B10" s="17"/>
      <c r="C10" s="24"/>
      <c r="D10" s="24"/>
      <c r="E10" s="20"/>
      <c r="F10" s="18"/>
      <c r="G10" s="25"/>
      <c r="H10" s="24"/>
      <c r="I10" s="18"/>
      <c r="J10" s="33"/>
      <c r="K10" s="18"/>
      <c r="L10" s="33"/>
      <c r="M10" s="18"/>
      <c r="N10" s="24"/>
      <c r="O10" s="24"/>
      <c r="P10" s="17"/>
      <c r="Q10" s="36"/>
    </row>
    <row r="11" spans="1:17" ht="22.9" customHeight="1">
      <c r="A11" s="17"/>
      <c r="B11" s="173" t="s">
        <v>306</v>
      </c>
      <c r="C11" s="174" t="s">
        <v>307</v>
      </c>
      <c r="D11" s="174"/>
      <c r="E11" s="174"/>
      <c r="F11" s="174"/>
      <c r="G11" s="174"/>
      <c r="H11" s="174"/>
      <c r="I11" s="174"/>
      <c r="J11" s="167" t="s">
        <v>308</v>
      </c>
      <c r="K11" s="167"/>
      <c r="L11" s="167"/>
      <c r="M11" s="167"/>
      <c r="N11" s="168"/>
      <c r="O11" s="168"/>
      <c r="P11" s="32" t="s">
        <v>302</v>
      </c>
      <c r="Q11" s="36"/>
    </row>
    <row r="12" spans="1:17" ht="6.6" customHeight="1">
      <c r="A12" s="17"/>
      <c r="B12" s="173"/>
      <c r="C12" s="174"/>
      <c r="D12" s="174"/>
      <c r="E12" s="174"/>
      <c r="F12" s="174"/>
      <c r="G12" s="174"/>
      <c r="H12" s="174"/>
      <c r="I12" s="174"/>
      <c r="J12" s="35"/>
      <c r="K12" s="18"/>
      <c r="L12" s="33"/>
      <c r="M12" s="18"/>
      <c r="N12" s="24"/>
      <c r="O12" s="24"/>
      <c r="P12" s="17"/>
      <c r="Q12" s="36"/>
    </row>
    <row r="13" spans="1:17" ht="22.9" customHeight="1">
      <c r="A13" s="17"/>
      <c r="B13" s="173"/>
      <c r="C13" s="174"/>
      <c r="D13" s="174"/>
      <c r="E13" s="174"/>
      <c r="F13" s="174"/>
      <c r="G13" s="174"/>
      <c r="H13" s="174"/>
      <c r="I13" s="174"/>
      <c r="J13" s="167" t="s">
        <v>309</v>
      </c>
      <c r="K13" s="167"/>
      <c r="L13" s="167"/>
      <c r="M13" s="167"/>
      <c r="N13" s="168"/>
      <c r="O13" s="168"/>
      <c r="P13" s="32" t="s">
        <v>302</v>
      </c>
      <c r="Q13" s="36"/>
    </row>
    <row r="14" spans="1:17" ht="6.6" customHeight="1">
      <c r="A14" s="17"/>
      <c r="B14" s="173"/>
      <c r="C14" s="174"/>
      <c r="D14" s="174"/>
      <c r="E14" s="174"/>
      <c r="F14" s="174"/>
      <c r="G14" s="174"/>
      <c r="H14" s="174"/>
      <c r="I14" s="174"/>
      <c r="J14" s="35"/>
      <c r="K14" s="18"/>
      <c r="L14" s="17"/>
      <c r="M14" s="18"/>
      <c r="N14" s="24"/>
      <c r="O14" s="24"/>
      <c r="P14" s="17"/>
      <c r="Q14" s="36"/>
    </row>
    <row r="15" spans="1:17" ht="22.9" customHeight="1">
      <c r="A15" s="17"/>
      <c r="B15" s="173"/>
      <c r="C15" s="174"/>
      <c r="D15" s="174"/>
      <c r="E15" s="174"/>
      <c r="F15" s="174"/>
      <c r="G15" s="174"/>
      <c r="H15" s="174"/>
      <c r="I15" s="174"/>
      <c r="J15" s="167" t="s">
        <v>310</v>
      </c>
      <c r="K15" s="167"/>
      <c r="L15" s="167"/>
      <c r="M15" s="167"/>
      <c r="N15" s="168"/>
      <c r="O15" s="168"/>
      <c r="P15" s="32" t="s">
        <v>302</v>
      </c>
      <c r="Q15" s="36"/>
    </row>
    <row r="16" spans="1:17" ht="6.6" customHeight="1">
      <c r="A16" s="17"/>
      <c r="B16" s="173"/>
      <c r="C16" s="174"/>
      <c r="D16" s="174"/>
      <c r="E16" s="174"/>
      <c r="F16" s="174"/>
      <c r="G16" s="174"/>
      <c r="H16" s="174"/>
      <c r="I16" s="174"/>
      <c r="J16" s="35"/>
      <c r="K16" s="18"/>
      <c r="L16" s="17"/>
      <c r="M16" s="18"/>
      <c r="N16" s="24"/>
      <c r="O16" s="24"/>
      <c r="P16" s="17"/>
      <c r="Q16" s="36"/>
    </row>
    <row r="17" spans="1:17" ht="22.9" customHeight="1">
      <c r="A17" s="17"/>
      <c r="B17" s="173"/>
      <c r="C17" s="174"/>
      <c r="D17" s="174"/>
      <c r="E17" s="174"/>
      <c r="F17" s="174"/>
      <c r="G17" s="174"/>
      <c r="H17" s="174"/>
      <c r="I17" s="174"/>
      <c r="J17" s="167" t="s">
        <v>311</v>
      </c>
      <c r="K17" s="167"/>
      <c r="L17" s="167"/>
      <c r="M17" s="167"/>
      <c r="N17" s="168"/>
      <c r="O17" s="168"/>
      <c r="P17" s="32" t="s">
        <v>302</v>
      </c>
      <c r="Q17" s="36"/>
    </row>
    <row r="18" spans="1:17" ht="16.350000000000001" customHeight="1">
      <c r="A18" s="17"/>
      <c r="B18" s="20"/>
      <c r="C18" s="24"/>
      <c r="D18" s="24"/>
      <c r="E18" s="24"/>
      <c r="F18" s="24"/>
      <c r="G18" s="24"/>
      <c r="H18" s="24"/>
      <c r="I18" s="24"/>
      <c r="J18" s="20"/>
      <c r="K18" s="20"/>
      <c r="L18" s="20"/>
      <c r="M18" s="20"/>
      <c r="N18" s="24"/>
      <c r="O18" s="24"/>
      <c r="P18" s="20"/>
      <c r="Q18" s="36"/>
    </row>
    <row r="19" spans="1:17" ht="22.9" customHeight="1">
      <c r="A19" s="26"/>
      <c r="B19" s="27" t="s">
        <v>312</v>
      </c>
      <c r="C19" s="27" t="s">
        <v>313</v>
      </c>
      <c r="D19" s="169" t="s">
        <v>314</v>
      </c>
      <c r="E19" s="169"/>
      <c r="F19" s="27" t="s">
        <v>315</v>
      </c>
      <c r="G19" s="27" t="s">
        <v>316</v>
      </c>
      <c r="H19" s="27" t="s">
        <v>317</v>
      </c>
      <c r="I19" s="27" t="s">
        <v>318</v>
      </c>
      <c r="J19" s="27" t="s">
        <v>319</v>
      </c>
      <c r="K19" s="169" t="s">
        <v>320</v>
      </c>
      <c r="L19" s="169"/>
      <c r="M19" s="169" t="s">
        <v>321</v>
      </c>
      <c r="N19" s="169"/>
      <c r="O19" s="169" t="s">
        <v>322</v>
      </c>
      <c r="P19" s="169"/>
      <c r="Q19" s="37"/>
    </row>
    <row r="20" spans="1:17" ht="22.9" customHeight="1">
      <c r="A20" s="172"/>
      <c r="B20" s="28" t="s">
        <v>323</v>
      </c>
      <c r="C20" s="28" t="s">
        <v>324</v>
      </c>
      <c r="D20" s="170" t="s">
        <v>325</v>
      </c>
      <c r="E20" s="170"/>
      <c r="F20" s="29" t="s">
        <v>326</v>
      </c>
      <c r="G20" s="29"/>
      <c r="H20" s="30" t="s">
        <v>327</v>
      </c>
      <c r="I20" s="30" t="s">
        <v>327</v>
      </c>
      <c r="J20" s="29" t="s">
        <v>302</v>
      </c>
      <c r="K20" s="171" t="s">
        <v>328</v>
      </c>
      <c r="L20" s="171"/>
      <c r="M20" s="171" t="s">
        <v>328</v>
      </c>
      <c r="N20" s="171"/>
      <c r="O20" s="170" t="s">
        <v>329</v>
      </c>
      <c r="P20" s="170"/>
      <c r="Q20" s="37"/>
    </row>
    <row r="21" spans="1:17" ht="22.9" customHeight="1">
      <c r="A21" s="172"/>
      <c r="B21" s="28" t="s">
        <v>323</v>
      </c>
      <c r="C21" s="28" t="s">
        <v>324</v>
      </c>
      <c r="D21" s="170" t="s">
        <v>330</v>
      </c>
      <c r="E21" s="170"/>
      <c r="F21" s="29" t="s">
        <v>326</v>
      </c>
      <c r="G21" s="29"/>
      <c r="H21" s="30" t="s">
        <v>331</v>
      </c>
      <c r="I21" s="30" t="s">
        <v>331</v>
      </c>
      <c r="J21" s="29" t="s">
        <v>302</v>
      </c>
      <c r="K21" s="171" t="s">
        <v>328</v>
      </c>
      <c r="L21" s="171"/>
      <c r="M21" s="171" t="s">
        <v>328</v>
      </c>
      <c r="N21" s="171"/>
      <c r="O21" s="170" t="s">
        <v>329</v>
      </c>
      <c r="P21" s="170"/>
      <c r="Q21" s="37"/>
    </row>
    <row r="22" spans="1:17" ht="22.9" customHeight="1">
      <c r="A22" s="172"/>
      <c r="B22" s="28" t="s">
        <v>323</v>
      </c>
      <c r="C22" s="28" t="s">
        <v>332</v>
      </c>
      <c r="D22" s="170" t="s">
        <v>333</v>
      </c>
      <c r="E22" s="170"/>
      <c r="F22" s="29" t="s">
        <v>326</v>
      </c>
      <c r="G22" s="29"/>
      <c r="H22" s="30" t="s">
        <v>334</v>
      </c>
      <c r="I22" s="30" t="s">
        <v>334</v>
      </c>
      <c r="J22" s="29" t="s">
        <v>335</v>
      </c>
      <c r="K22" s="171" t="s">
        <v>328</v>
      </c>
      <c r="L22" s="171"/>
      <c r="M22" s="171" t="s">
        <v>328</v>
      </c>
      <c r="N22" s="171"/>
      <c r="O22" s="170" t="s">
        <v>329</v>
      </c>
      <c r="P22" s="170"/>
      <c r="Q22" s="37"/>
    </row>
    <row r="23" spans="1:17" ht="22.9" customHeight="1">
      <c r="A23" s="172"/>
      <c r="B23" s="28" t="s">
        <v>323</v>
      </c>
      <c r="C23" s="28" t="s">
        <v>324</v>
      </c>
      <c r="D23" s="170" t="s">
        <v>336</v>
      </c>
      <c r="E23" s="170"/>
      <c r="F23" s="29" t="s">
        <v>326</v>
      </c>
      <c r="G23" s="29"/>
      <c r="H23" s="30" t="s">
        <v>337</v>
      </c>
      <c r="I23" s="30" t="s">
        <v>337</v>
      </c>
      <c r="J23" s="29" t="s">
        <v>338</v>
      </c>
      <c r="K23" s="171" t="s">
        <v>328</v>
      </c>
      <c r="L23" s="171"/>
      <c r="M23" s="171" t="s">
        <v>328</v>
      </c>
      <c r="N23" s="171"/>
      <c r="O23" s="170" t="s">
        <v>329</v>
      </c>
      <c r="P23" s="170"/>
      <c r="Q23" s="37"/>
    </row>
    <row r="24" spans="1:17" ht="22.9" customHeight="1">
      <c r="A24" s="172"/>
      <c r="B24" s="28" t="s">
        <v>323</v>
      </c>
      <c r="C24" s="28" t="s">
        <v>339</v>
      </c>
      <c r="D24" s="170" t="s">
        <v>340</v>
      </c>
      <c r="E24" s="170"/>
      <c r="F24" s="29" t="s">
        <v>326</v>
      </c>
      <c r="G24" s="29"/>
      <c r="H24" s="30" t="s">
        <v>341</v>
      </c>
      <c r="I24" s="30" t="s">
        <v>341</v>
      </c>
      <c r="J24" s="29" t="s">
        <v>342</v>
      </c>
      <c r="K24" s="171" t="s">
        <v>328</v>
      </c>
      <c r="L24" s="171"/>
      <c r="M24" s="171" t="s">
        <v>328</v>
      </c>
      <c r="N24" s="171"/>
      <c r="O24" s="170" t="s">
        <v>329</v>
      </c>
      <c r="P24" s="170"/>
      <c r="Q24" s="37"/>
    </row>
    <row r="25" spans="1:17" ht="22.9" customHeight="1">
      <c r="A25" s="172"/>
      <c r="B25" s="28" t="s">
        <v>323</v>
      </c>
      <c r="C25" s="28" t="s">
        <v>343</v>
      </c>
      <c r="D25" s="170" t="s">
        <v>344</v>
      </c>
      <c r="E25" s="170"/>
      <c r="F25" s="29" t="s">
        <v>326</v>
      </c>
      <c r="G25" s="29"/>
      <c r="H25" s="30" t="s">
        <v>345</v>
      </c>
      <c r="I25" s="30" t="s">
        <v>345</v>
      </c>
      <c r="J25" s="29" t="s">
        <v>346</v>
      </c>
      <c r="K25" s="171" t="s">
        <v>328</v>
      </c>
      <c r="L25" s="171"/>
      <c r="M25" s="171" t="s">
        <v>328</v>
      </c>
      <c r="N25" s="171"/>
      <c r="O25" s="170" t="s">
        <v>329</v>
      </c>
      <c r="P25" s="170"/>
      <c r="Q25" s="37"/>
    </row>
    <row r="26" spans="1:17" ht="22.9" customHeight="1">
      <c r="A26" s="172"/>
      <c r="B26" s="28" t="s">
        <v>347</v>
      </c>
      <c r="C26" s="28" t="s">
        <v>348</v>
      </c>
      <c r="D26" s="170" t="s">
        <v>349</v>
      </c>
      <c r="E26" s="170"/>
      <c r="F26" s="29" t="s">
        <v>350</v>
      </c>
      <c r="G26" s="29"/>
      <c r="H26" s="30" t="s">
        <v>351</v>
      </c>
      <c r="I26" s="30" t="s">
        <v>351</v>
      </c>
      <c r="J26" s="29" t="s">
        <v>335</v>
      </c>
      <c r="K26" s="171" t="s">
        <v>328</v>
      </c>
      <c r="L26" s="171"/>
      <c r="M26" s="171" t="s">
        <v>328</v>
      </c>
      <c r="N26" s="171"/>
      <c r="O26" s="170" t="s">
        <v>329</v>
      </c>
      <c r="P26" s="170"/>
      <c r="Q26" s="37"/>
    </row>
    <row r="27" spans="1:17" ht="22.9" customHeight="1">
      <c r="A27" s="172"/>
      <c r="B27" s="28" t="s">
        <v>347</v>
      </c>
      <c r="C27" s="28" t="s">
        <v>352</v>
      </c>
      <c r="D27" s="170" t="s">
        <v>353</v>
      </c>
      <c r="E27" s="170"/>
      <c r="F27" s="29" t="s">
        <v>350</v>
      </c>
      <c r="G27" s="29"/>
      <c r="H27" s="30" t="s">
        <v>351</v>
      </c>
      <c r="I27" s="30" t="s">
        <v>351</v>
      </c>
      <c r="J27" s="29" t="s">
        <v>335</v>
      </c>
      <c r="K27" s="171" t="s">
        <v>328</v>
      </c>
      <c r="L27" s="171"/>
      <c r="M27" s="171" t="s">
        <v>328</v>
      </c>
      <c r="N27" s="171"/>
      <c r="O27" s="170" t="s">
        <v>329</v>
      </c>
      <c r="P27" s="170"/>
      <c r="Q27" s="37"/>
    </row>
    <row r="28" spans="1:17" ht="22.9" customHeight="1">
      <c r="A28" s="172"/>
      <c r="B28" s="28" t="s">
        <v>354</v>
      </c>
      <c r="C28" s="28" t="s">
        <v>355</v>
      </c>
      <c r="D28" s="170" t="s">
        <v>356</v>
      </c>
      <c r="E28" s="170"/>
      <c r="F28" s="29" t="s">
        <v>350</v>
      </c>
      <c r="G28" s="29"/>
      <c r="H28" s="30" t="s">
        <v>357</v>
      </c>
      <c r="I28" s="30" t="s">
        <v>357</v>
      </c>
      <c r="J28" s="29" t="s">
        <v>335</v>
      </c>
      <c r="K28" s="171" t="s">
        <v>328</v>
      </c>
      <c r="L28" s="171"/>
      <c r="M28" s="171" t="s">
        <v>328</v>
      </c>
      <c r="N28" s="171"/>
      <c r="O28" s="170" t="s">
        <v>329</v>
      </c>
      <c r="P28" s="170"/>
      <c r="Q28" s="37"/>
    </row>
    <row r="29" spans="1:17" ht="16.350000000000001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8"/>
      <c r="M29" s="31"/>
      <c r="N29" s="18"/>
      <c r="O29" s="31"/>
      <c r="P29" s="18"/>
      <c r="Q29" s="38"/>
    </row>
  </sheetData>
  <mergeCells count="65">
    <mergeCell ref="B11:B17"/>
    <mergeCell ref="C11:I17"/>
    <mergeCell ref="D28:E28"/>
    <mergeCell ref="K28:L28"/>
    <mergeCell ref="M28:N28"/>
    <mergeCell ref="O28:P28"/>
    <mergeCell ref="A20:A28"/>
    <mergeCell ref="D26:E26"/>
    <mergeCell ref="K26:L26"/>
    <mergeCell ref="M26:N26"/>
    <mergeCell ref="O26:P26"/>
    <mergeCell ref="D27:E27"/>
    <mergeCell ref="K27:L27"/>
    <mergeCell ref="M27:N27"/>
    <mergeCell ref="O27:P27"/>
    <mergeCell ref="D24:E24"/>
    <mergeCell ref="K24:L24"/>
    <mergeCell ref="M24:N24"/>
    <mergeCell ref="O24:P24"/>
    <mergeCell ref="D25:E25"/>
    <mergeCell ref="K25:L25"/>
    <mergeCell ref="M25:N25"/>
    <mergeCell ref="O25:P25"/>
    <mergeCell ref="D22:E22"/>
    <mergeCell ref="K22:L22"/>
    <mergeCell ref="M22:N22"/>
    <mergeCell ref="O22:P22"/>
    <mergeCell ref="D23:E23"/>
    <mergeCell ref="K23:L23"/>
    <mergeCell ref="M23:N23"/>
    <mergeCell ref="O23:P23"/>
    <mergeCell ref="D20:E20"/>
    <mergeCell ref="K20:L20"/>
    <mergeCell ref="M20:N20"/>
    <mergeCell ref="O20:P20"/>
    <mergeCell ref="D21:E21"/>
    <mergeCell ref="K21:L21"/>
    <mergeCell ref="M21:N21"/>
    <mergeCell ref="O21:P21"/>
    <mergeCell ref="J17:M17"/>
    <mergeCell ref="N17:O17"/>
    <mergeCell ref="D19:E19"/>
    <mergeCell ref="K19:L19"/>
    <mergeCell ref="M19:N19"/>
    <mergeCell ref="O19:P19"/>
    <mergeCell ref="J11:M11"/>
    <mergeCell ref="N11:O11"/>
    <mergeCell ref="J13:M13"/>
    <mergeCell ref="N13:O13"/>
    <mergeCell ref="J15:M15"/>
    <mergeCell ref="N15:O15"/>
    <mergeCell ref="C7:D7"/>
    <mergeCell ref="F7:G7"/>
    <mergeCell ref="J7:K7"/>
    <mergeCell ref="L7:O7"/>
    <mergeCell ref="C9:D9"/>
    <mergeCell ref="F9:G9"/>
    <mergeCell ref="J9:M9"/>
    <mergeCell ref="N9:O9"/>
    <mergeCell ref="A1:B1"/>
    <mergeCell ref="B3:P3"/>
    <mergeCell ref="C5:D5"/>
    <mergeCell ref="F5:I5"/>
    <mergeCell ref="J5:K5"/>
    <mergeCell ref="L5:P5"/>
  </mergeCells>
  <phoneticPr fontId="31" type="noConversion"/>
  <pageMargins left="0.75" right="0.75" top="1" bottom="1" header="0.5" footer="0.5"/>
  <pageSetup paperSize="9" scale="76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workbookViewId="0">
      <selection sqref="A1:P25"/>
    </sheetView>
  </sheetViews>
  <sheetFormatPr defaultColWidth="10" defaultRowHeight="13.5"/>
  <cols>
    <col min="1" max="1" width="2.625" customWidth="1"/>
    <col min="2" max="2" width="15.625" customWidth="1"/>
    <col min="3" max="3" width="16.875" customWidth="1"/>
    <col min="4" max="4" width="13" customWidth="1"/>
    <col min="5" max="5" width="25.625" customWidth="1"/>
    <col min="6" max="7" width="13.375" customWidth="1"/>
    <col min="8" max="8" width="7.75" customWidth="1"/>
    <col min="9" max="9" width="11.375" customWidth="1"/>
    <col min="10" max="10" width="16" customWidth="1"/>
    <col min="11" max="12" width="4.125" customWidth="1"/>
    <col min="13" max="13" width="6.75" customWidth="1"/>
    <col min="14" max="14" width="6.625" customWidth="1"/>
    <col min="15" max="15" width="9" customWidth="1"/>
    <col min="16" max="16" width="4.875" customWidth="1"/>
    <col min="17" max="17" width="2.625" customWidth="1"/>
    <col min="18" max="18" width="9.75" customWidth="1"/>
  </cols>
  <sheetData>
    <row r="1" spans="1:17">
      <c r="A1" s="162" t="s">
        <v>358</v>
      </c>
      <c r="B1" s="162"/>
    </row>
    <row r="2" spans="1:17" ht="9.75" customHeight="1">
      <c r="A2" s="17"/>
      <c r="B2" s="17"/>
      <c r="C2" s="17"/>
      <c r="D2" s="18"/>
      <c r="E2" s="17"/>
      <c r="F2" s="18"/>
      <c r="G2" s="17"/>
      <c r="H2" s="17"/>
      <c r="I2" s="18"/>
      <c r="J2" s="17"/>
      <c r="K2" s="18"/>
      <c r="L2" s="17"/>
      <c r="M2" s="18"/>
      <c r="N2" s="17"/>
      <c r="O2" s="18"/>
      <c r="P2" s="17"/>
      <c r="Q2" s="36"/>
    </row>
    <row r="3" spans="1:17" ht="26.1" customHeight="1">
      <c r="A3" s="17"/>
      <c r="B3" s="163" t="s">
        <v>291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36"/>
    </row>
    <row r="4" spans="1:17" ht="6.6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6"/>
    </row>
    <row r="5" spans="1:17" ht="27.6" customHeight="1">
      <c r="A5" s="17"/>
      <c r="B5" s="19" t="s">
        <v>292</v>
      </c>
      <c r="C5" s="164" t="s">
        <v>293</v>
      </c>
      <c r="D5" s="164"/>
      <c r="E5" s="19" t="s">
        <v>294</v>
      </c>
      <c r="F5" s="164" t="s">
        <v>359</v>
      </c>
      <c r="G5" s="164"/>
      <c r="H5" s="164"/>
      <c r="I5" s="164"/>
      <c r="J5" s="165" t="s">
        <v>296</v>
      </c>
      <c r="K5" s="165"/>
      <c r="L5" s="164" t="s">
        <v>360</v>
      </c>
      <c r="M5" s="164"/>
      <c r="N5" s="164"/>
      <c r="O5" s="164"/>
      <c r="P5" s="164"/>
      <c r="Q5" s="36"/>
    </row>
    <row r="6" spans="1:17" ht="6.6" customHeight="1">
      <c r="A6" s="17"/>
      <c r="B6" s="17"/>
      <c r="C6" s="20"/>
      <c r="D6" s="20"/>
      <c r="E6" s="17"/>
      <c r="F6" s="17"/>
      <c r="G6" s="20"/>
      <c r="H6" s="20"/>
      <c r="I6" s="18"/>
      <c r="J6" s="19"/>
      <c r="K6" s="18"/>
      <c r="L6" s="20"/>
      <c r="M6" s="18"/>
      <c r="N6" s="20"/>
      <c r="O6" s="20"/>
      <c r="P6" s="17"/>
      <c r="Q6" s="36"/>
    </row>
    <row r="7" spans="1:17" ht="22.9" customHeight="1">
      <c r="A7" s="17"/>
      <c r="B7" s="21" t="s">
        <v>298</v>
      </c>
      <c r="C7" s="166" t="s">
        <v>299</v>
      </c>
      <c r="D7" s="166"/>
      <c r="E7" s="22" t="s">
        <v>300</v>
      </c>
      <c r="F7" s="166"/>
      <c r="G7" s="166"/>
      <c r="H7" s="23"/>
      <c r="I7" s="23"/>
      <c r="J7" s="167" t="s">
        <v>301</v>
      </c>
      <c r="K7" s="167"/>
      <c r="L7" s="168" t="s">
        <v>361</v>
      </c>
      <c r="M7" s="168"/>
      <c r="N7" s="168"/>
      <c r="O7" s="168"/>
      <c r="P7" s="32" t="s">
        <v>302</v>
      </c>
      <c r="Q7" s="36"/>
    </row>
    <row r="8" spans="1:17" ht="6.6" customHeight="1">
      <c r="A8" s="17"/>
      <c r="B8" s="17"/>
      <c r="C8" s="24"/>
      <c r="D8" s="24"/>
      <c r="E8" s="17"/>
      <c r="F8" s="17"/>
      <c r="G8" s="25"/>
      <c r="H8" s="24"/>
      <c r="I8" s="17"/>
      <c r="J8" s="33"/>
      <c r="K8" s="18"/>
      <c r="L8" s="34"/>
      <c r="M8" s="18"/>
      <c r="N8" s="24"/>
      <c r="O8" s="24"/>
      <c r="P8" s="17"/>
      <c r="Q8" s="36"/>
    </row>
    <row r="9" spans="1:17" ht="22.9" customHeight="1">
      <c r="A9" s="17"/>
      <c r="B9" s="21" t="s">
        <v>303</v>
      </c>
      <c r="C9" s="166">
        <v>10</v>
      </c>
      <c r="D9" s="166"/>
      <c r="E9" s="22" t="s">
        <v>304</v>
      </c>
      <c r="F9" s="166"/>
      <c r="G9" s="166"/>
      <c r="H9" s="23"/>
      <c r="I9" s="23"/>
      <c r="J9" s="167" t="s">
        <v>305</v>
      </c>
      <c r="K9" s="167"/>
      <c r="L9" s="167"/>
      <c r="M9" s="167"/>
      <c r="N9" s="168" t="s">
        <v>361</v>
      </c>
      <c r="O9" s="168"/>
      <c r="P9" s="32" t="s">
        <v>302</v>
      </c>
      <c r="Q9" s="36"/>
    </row>
    <row r="10" spans="1:17" ht="6.6" customHeight="1">
      <c r="A10" s="17"/>
      <c r="B10" s="17"/>
      <c r="C10" s="24"/>
      <c r="D10" s="24"/>
      <c r="E10" s="20"/>
      <c r="F10" s="18"/>
      <c r="G10" s="25"/>
      <c r="H10" s="24"/>
      <c r="I10" s="18"/>
      <c r="J10" s="33"/>
      <c r="K10" s="18"/>
      <c r="L10" s="33"/>
      <c r="M10" s="18"/>
      <c r="N10" s="24"/>
      <c r="O10" s="24"/>
      <c r="P10" s="17"/>
      <c r="Q10" s="36"/>
    </row>
    <row r="11" spans="1:17" ht="22.9" customHeight="1">
      <c r="A11" s="17"/>
      <c r="B11" s="173" t="s">
        <v>306</v>
      </c>
      <c r="C11" s="174" t="s">
        <v>362</v>
      </c>
      <c r="D11" s="174"/>
      <c r="E11" s="174"/>
      <c r="F11" s="174"/>
      <c r="G11" s="174"/>
      <c r="H11" s="174"/>
      <c r="I11" s="174"/>
      <c r="J11" s="167" t="s">
        <v>308</v>
      </c>
      <c r="K11" s="167"/>
      <c r="L11" s="167"/>
      <c r="M11" s="167"/>
      <c r="N11" s="168"/>
      <c r="O11" s="168"/>
      <c r="P11" s="32" t="s">
        <v>302</v>
      </c>
      <c r="Q11" s="36"/>
    </row>
    <row r="12" spans="1:17" ht="6.6" customHeight="1">
      <c r="A12" s="17"/>
      <c r="B12" s="173"/>
      <c r="C12" s="174"/>
      <c r="D12" s="174"/>
      <c r="E12" s="174"/>
      <c r="F12" s="174"/>
      <c r="G12" s="174"/>
      <c r="H12" s="174"/>
      <c r="I12" s="174"/>
      <c r="J12" s="35"/>
      <c r="K12" s="18"/>
      <c r="L12" s="33"/>
      <c r="M12" s="18"/>
      <c r="N12" s="24"/>
      <c r="O12" s="24"/>
      <c r="P12" s="17"/>
      <c r="Q12" s="36"/>
    </row>
    <row r="13" spans="1:17" ht="22.9" customHeight="1">
      <c r="A13" s="17"/>
      <c r="B13" s="173"/>
      <c r="C13" s="174"/>
      <c r="D13" s="174"/>
      <c r="E13" s="174"/>
      <c r="F13" s="174"/>
      <c r="G13" s="174"/>
      <c r="H13" s="174"/>
      <c r="I13" s="174"/>
      <c r="J13" s="167" t="s">
        <v>309</v>
      </c>
      <c r="K13" s="167"/>
      <c r="L13" s="167"/>
      <c r="M13" s="167"/>
      <c r="N13" s="168"/>
      <c r="O13" s="168"/>
      <c r="P13" s="32" t="s">
        <v>302</v>
      </c>
      <c r="Q13" s="36"/>
    </row>
    <row r="14" spans="1:17" ht="6.6" customHeight="1">
      <c r="A14" s="17"/>
      <c r="B14" s="173"/>
      <c r="C14" s="174"/>
      <c r="D14" s="174"/>
      <c r="E14" s="174"/>
      <c r="F14" s="174"/>
      <c r="G14" s="174"/>
      <c r="H14" s="174"/>
      <c r="I14" s="174"/>
      <c r="J14" s="35"/>
      <c r="K14" s="18"/>
      <c r="L14" s="17"/>
      <c r="M14" s="18"/>
      <c r="N14" s="24"/>
      <c r="O14" s="24"/>
      <c r="P14" s="17"/>
      <c r="Q14" s="36"/>
    </row>
    <row r="15" spans="1:17" ht="22.9" customHeight="1">
      <c r="A15" s="17"/>
      <c r="B15" s="173"/>
      <c r="C15" s="174"/>
      <c r="D15" s="174"/>
      <c r="E15" s="174"/>
      <c r="F15" s="174"/>
      <c r="G15" s="174"/>
      <c r="H15" s="174"/>
      <c r="I15" s="174"/>
      <c r="J15" s="167" t="s">
        <v>310</v>
      </c>
      <c r="K15" s="167"/>
      <c r="L15" s="167"/>
      <c r="M15" s="167"/>
      <c r="N15" s="168"/>
      <c r="O15" s="168"/>
      <c r="P15" s="32" t="s">
        <v>302</v>
      </c>
      <c r="Q15" s="36"/>
    </row>
    <row r="16" spans="1:17" ht="6.6" customHeight="1">
      <c r="A16" s="17"/>
      <c r="B16" s="173"/>
      <c r="C16" s="174"/>
      <c r="D16" s="174"/>
      <c r="E16" s="174"/>
      <c r="F16" s="174"/>
      <c r="G16" s="174"/>
      <c r="H16" s="174"/>
      <c r="I16" s="174"/>
      <c r="J16" s="35"/>
      <c r="K16" s="18"/>
      <c r="L16" s="17"/>
      <c r="M16" s="18"/>
      <c r="N16" s="24"/>
      <c r="O16" s="24"/>
      <c r="P16" s="17"/>
      <c r="Q16" s="36"/>
    </row>
    <row r="17" spans="1:17" ht="22.9" customHeight="1">
      <c r="A17" s="17"/>
      <c r="B17" s="173"/>
      <c r="C17" s="174"/>
      <c r="D17" s="174"/>
      <c r="E17" s="174"/>
      <c r="F17" s="174"/>
      <c r="G17" s="174"/>
      <c r="H17" s="174"/>
      <c r="I17" s="174"/>
      <c r="J17" s="167" t="s">
        <v>311</v>
      </c>
      <c r="K17" s="167"/>
      <c r="L17" s="167"/>
      <c r="M17" s="167"/>
      <c r="N17" s="168"/>
      <c r="O17" s="168"/>
      <c r="P17" s="32" t="s">
        <v>302</v>
      </c>
      <c r="Q17" s="36"/>
    </row>
    <row r="18" spans="1:17" ht="16.350000000000001" customHeight="1">
      <c r="A18" s="17"/>
      <c r="B18" s="20"/>
      <c r="C18" s="24"/>
      <c r="D18" s="24"/>
      <c r="E18" s="24"/>
      <c r="F18" s="24"/>
      <c r="G18" s="24"/>
      <c r="H18" s="24"/>
      <c r="I18" s="24"/>
      <c r="J18" s="20"/>
      <c r="K18" s="20"/>
      <c r="L18" s="20"/>
      <c r="M18" s="20"/>
      <c r="N18" s="24"/>
      <c r="O18" s="24"/>
      <c r="P18" s="20"/>
      <c r="Q18" s="36"/>
    </row>
    <row r="19" spans="1:17" ht="22.9" customHeight="1">
      <c r="A19" s="26"/>
      <c r="B19" s="27" t="s">
        <v>312</v>
      </c>
      <c r="C19" s="27" t="s">
        <v>313</v>
      </c>
      <c r="D19" s="169" t="s">
        <v>314</v>
      </c>
      <c r="E19" s="169"/>
      <c r="F19" s="27" t="s">
        <v>315</v>
      </c>
      <c r="G19" s="27" t="s">
        <v>316</v>
      </c>
      <c r="H19" s="27" t="s">
        <v>317</v>
      </c>
      <c r="I19" s="27" t="s">
        <v>318</v>
      </c>
      <c r="J19" s="27" t="s">
        <v>319</v>
      </c>
      <c r="K19" s="169" t="s">
        <v>320</v>
      </c>
      <c r="L19" s="169"/>
      <c r="M19" s="169" t="s">
        <v>321</v>
      </c>
      <c r="N19" s="169"/>
      <c r="O19" s="169" t="s">
        <v>322</v>
      </c>
      <c r="P19" s="169"/>
      <c r="Q19" s="37"/>
    </row>
    <row r="20" spans="1:17" ht="22.9" customHeight="1">
      <c r="A20" s="172"/>
      <c r="B20" s="28" t="s">
        <v>323</v>
      </c>
      <c r="C20" s="28" t="s">
        <v>324</v>
      </c>
      <c r="D20" s="170" t="s">
        <v>363</v>
      </c>
      <c r="E20" s="170"/>
      <c r="F20" s="29" t="s">
        <v>350</v>
      </c>
      <c r="G20" s="29"/>
      <c r="H20" s="30" t="s">
        <v>364</v>
      </c>
      <c r="I20" s="30" t="s">
        <v>364</v>
      </c>
      <c r="J20" s="29" t="s">
        <v>365</v>
      </c>
      <c r="K20" s="171" t="s">
        <v>328</v>
      </c>
      <c r="L20" s="171"/>
      <c r="M20" s="171" t="s">
        <v>328</v>
      </c>
      <c r="N20" s="171"/>
      <c r="O20" s="170" t="s">
        <v>329</v>
      </c>
      <c r="P20" s="170"/>
      <c r="Q20" s="37"/>
    </row>
    <row r="21" spans="1:17" ht="22.9" customHeight="1">
      <c r="A21" s="172"/>
      <c r="B21" s="28" t="s">
        <v>323</v>
      </c>
      <c r="C21" s="28" t="s">
        <v>343</v>
      </c>
      <c r="D21" s="170" t="s">
        <v>366</v>
      </c>
      <c r="E21" s="170"/>
      <c r="F21" s="29" t="s">
        <v>326</v>
      </c>
      <c r="G21" s="29"/>
      <c r="H21" s="30" t="s">
        <v>367</v>
      </c>
      <c r="I21" s="30" t="s">
        <v>367</v>
      </c>
      <c r="J21" s="29" t="s">
        <v>368</v>
      </c>
      <c r="K21" s="171" t="s">
        <v>328</v>
      </c>
      <c r="L21" s="171"/>
      <c r="M21" s="171" t="s">
        <v>328</v>
      </c>
      <c r="N21" s="171"/>
      <c r="O21" s="170" t="s">
        <v>329</v>
      </c>
      <c r="P21" s="170"/>
      <c r="Q21" s="37"/>
    </row>
    <row r="22" spans="1:17" ht="22.9" customHeight="1">
      <c r="A22" s="172"/>
      <c r="B22" s="28" t="s">
        <v>323</v>
      </c>
      <c r="C22" s="28" t="s">
        <v>324</v>
      </c>
      <c r="D22" s="170" t="s">
        <v>369</v>
      </c>
      <c r="E22" s="170"/>
      <c r="F22" s="29" t="s">
        <v>370</v>
      </c>
      <c r="G22" s="29"/>
      <c r="H22" s="30" t="s">
        <v>371</v>
      </c>
      <c r="I22" s="30" t="s">
        <v>371</v>
      </c>
      <c r="J22" s="29" t="s">
        <v>365</v>
      </c>
      <c r="K22" s="171" t="s">
        <v>328</v>
      </c>
      <c r="L22" s="171"/>
      <c r="M22" s="171" t="s">
        <v>328</v>
      </c>
      <c r="N22" s="171"/>
      <c r="O22" s="170" t="s">
        <v>372</v>
      </c>
      <c r="P22" s="170"/>
      <c r="Q22" s="37"/>
    </row>
    <row r="23" spans="1:17" ht="22.9" customHeight="1">
      <c r="A23" s="172"/>
      <c r="B23" s="28" t="s">
        <v>323</v>
      </c>
      <c r="C23" s="28" t="s">
        <v>339</v>
      </c>
      <c r="D23" s="170" t="s">
        <v>373</v>
      </c>
      <c r="E23" s="170"/>
      <c r="F23" s="29" t="s">
        <v>374</v>
      </c>
      <c r="G23" s="29"/>
      <c r="H23" s="30" t="s">
        <v>334</v>
      </c>
      <c r="I23" s="30" t="s">
        <v>334</v>
      </c>
      <c r="J23" s="29" t="s">
        <v>335</v>
      </c>
      <c r="K23" s="171" t="s">
        <v>375</v>
      </c>
      <c r="L23" s="171"/>
      <c r="M23" s="171" t="s">
        <v>375</v>
      </c>
      <c r="N23" s="171"/>
      <c r="O23" s="170" t="s">
        <v>329</v>
      </c>
      <c r="P23" s="170"/>
      <c r="Q23" s="37"/>
    </row>
    <row r="24" spans="1:17" ht="22.9" customHeight="1">
      <c r="A24" s="172"/>
      <c r="B24" s="28" t="s">
        <v>347</v>
      </c>
      <c r="C24" s="28" t="s">
        <v>348</v>
      </c>
      <c r="D24" s="170" t="s">
        <v>376</v>
      </c>
      <c r="E24" s="170"/>
      <c r="F24" s="29" t="s">
        <v>350</v>
      </c>
      <c r="G24" s="29"/>
      <c r="H24" s="30" t="s">
        <v>377</v>
      </c>
      <c r="I24" s="30" t="s">
        <v>377</v>
      </c>
      <c r="J24" s="29" t="s">
        <v>335</v>
      </c>
      <c r="K24" s="171" t="s">
        <v>378</v>
      </c>
      <c r="L24" s="171"/>
      <c r="M24" s="171" t="s">
        <v>378</v>
      </c>
      <c r="N24" s="171"/>
      <c r="O24" s="170" t="s">
        <v>329</v>
      </c>
      <c r="P24" s="170"/>
      <c r="Q24" s="37"/>
    </row>
    <row r="25" spans="1:17" ht="22.9" customHeight="1">
      <c r="A25" s="172"/>
      <c r="B25" s="28" t="s">
        <v>354</v>
      </c>
      <c r="C25" s="28" t="s">
        <v>355</v>
      </c>
      <c r="D25" s="170" t="s">
        <v>379</v>
      </c>
      <c r="E25" s="170"/>
      <c r="F25" s="29" t="s">
        <v>350</v>
      </c>
      <c r="G25" s="29"/>
      <c r="H25" s="30" t="s">
        <v>351</v>
      </c>
      <c r="I25" s="30" t="s">
        <v>351</v>
      </c>
      <c r="J25" s="29" t="s">
        <v>335</v>
      </c>
      <c r="K25" s="171" t="s">
        <v>328</v>
      </c>
      <c r="L25" s="171"/>
      <c r="M25" s="171" t="s">
        <v>328</v>
      </c>
      <c r="N25" s="171"/>
      <c r="O25" s="170" t="s">
        <v>329</v>
      </c>
      <c r="P25" s="170"/>
      <c r="Q25" s="37"/>
    </row>
    <row r="26" spans="1:17" ht="16.35000000000000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8"/>
      <c r="M26" s="31"/>
      <c r="N26" s="18"/>
      <c r="O26" s="31"/>
      <c r="P26" s="18"/>
      <c r="Q26" s="38"/>
    </row>
  </sheetData>
  <mergeCells count="53">
    <mergeCell ref="A20:A25"/>
    <mergeCell ref="B11:B17"/>
    <mergeCell ref="C11:I17"/>
    <mergeCell ref="D24:E24"/>
    <mergeCell ref="K24:L24"/>
    <mergeCell ref="M24:N24"/>
    <mergeCell ref="O24:P24"/>
    <mergeCell ref="D25:E25"/>
    <mergeCell ref="K25:L25"/>
    <mergeCell ref="M25:N25"/>
    <mergeCell ref="O25:P25"/>
    <mergeCell ref="D22:E22"/>
    <mergeCell ref="K22:L22"/>
    <mergeCell ref="M22:N22"/>
    <mergeCell ref="O22:P22"/>
    <mergeCell ref="D23:E23"/>
    <mergeCell ref="K23:L23"/>
    <mergeCell ref="M23:N23"/>
    <mergeCell ref="O23:P23"/>
    <mergeCell ref="D20:E20"/>
    <mergeCell ref="K20:L20"/>
    <mergeCell ref="M20:N20"/>
    <mergeCell ref="O20:P20"/>
    <mergeCell ref="D21:E21"/>
    <mergeCell ref="K21:L21"/>
    <mergeCell ref="M21:N21"/>
    <mergeCell ref="O21:P21"/>
    <mergeCell ref="J17:M17"/>
    <mergeCell ref="N17:O17"/>
    <mergeCell ref="D19:E19"/>
    <mergeCell ref="K19:L19"/>
    <mergeCell ref="M19:N19"/>
    <mergeCell ref="O19:P19"/>
    <mergeCell ref="J11:M11"/>
    <mergeCell ref="N11:O11"/>
    <mergeCell ref="J13:M13"/>
    <mergeCell ref="N13:O13"/>
    <mergeCell ref="J15:M15"/>
    <mergeCell ref="N15:O15"/>
    <mergeCell ref="C7:D7"/>
    <mergeCell ref="F7:G7"/>
    <mergeCell ref="J7:K7"/>
    <mergeCell ref="L7:O7"/>
    <mergeCell ref="C9:D9"/>
    <mergeCell ref="F9:G9"/>
    <mergeCell ref="J9:M9"/>
    <mergeCell ref="N9:O9"/>
    <mergeCell ref="A1:B1"/>
    <mergeCell ref="B3:P3"/>
    <mergeCell ref="C5:D5"/>
    <mergeCell ref="F5:I5"/>
    <mergeCell ref="J5:K5"/>
    <mergeCell ref="L5:P5"/>
  </mergeCells>
  <phoneticPr fontId="31" type="noConversion"/>
  <pageMargins left="0.75" right="0.75" top="1" bottom="1" header="0.5" footer="0.5"/>
  <pageSetup paperSize="9" scale="76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workbookViewId="0">
      <selection sqref="A1:P25"/>
    </sheetView>
  </sheetViews>
  <sheetFormatPr defaultColWidth="10" defaultRowHeight="13.5"/>
  <cols>
    <col min="1" max="1" width="2.625" customWidth="1"/>
    <col min="2" max="2" width="15.625" customWidth="1"/>
    <col min="3" max="3" width="16.875" customWidth="1"/>
    <col min="4" max="4" width="13" customWidth="1"/>
    <col min="5" max="5" width="25.625" customWidth="1"/>
    <col min="6" max="7" width="13.375" customWidth="1"/>
    <col min="8" max="8" width="7.75" customWidth="1"/>
    <col min="9" max="9" width="11.375" customWidth="1"/>
    <col min="10" max="10" width="16" customWidth="1"/>
    <col min="11" max="12" width="4.125" customWidth="1"/>
    <col min="13" max="13" width="6.75" customWidth="1"/>
    <col min="14" max="14" width="6.625" customWidth="1"/>
    <col min="15" max="15" width="9" customWidth="1"/>
    <col min="16" max="16" width="4.875" customWidth="1"/>
    <col min="17" max="17" width="2.625" customWidth="1"/>
    <col min="18" max="18" width="9.75" customWidth="1"/>
  </cols>
  <sheetData>
    <row r="1" spans="1:17">
      <c r="A1" s="162" t="s">
        <v>380</v>
      </c>
      <c r="B1" s="162"/>
    </row>
    <row r="2" spans="1:17" ht="9.75" customHeight="1">
      <c r="A2" s="17"/>
      <c r="B2" s="17"/>
      <c r="C2" s="17"/>
      <c r="D2" s="18"/>
      <c r="E2" s="17"/>
      <c r="F2" s="18"/>
      <c r="G2" s="17"/>
      <c r="H2" s="17"/>
      <c r="I2" s="18"/>
      <c r="J2" s="17"/>
      <c r="K2" s="18"/>
      <c r="L2" s="17"/>
      <c r="M2" s="18"/>
      <c r="N2" s="17"/>
      <c r="O2" s="18"/>
      <c r="P2" s="17"/>
      <c r="Q2" s="36"/>
    </row>
    <row r="3" spans="1:17" ht="26.1" customHeight="1">
      <c r="A3" s="17"/>
      <c r="B3" s="163" t="s">
        <v>291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36"/>
    </row>
    <row r="4" spans="1:17" ht="6.6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6"/>
    </row>
    <row r="5" spans="1:17" ht="27.6" customHeight="1">
      <c r="A5" s="17"/>
      <c r="B5" s="19" t="s">
        <v>292</v>
      </c>
      <c r="C5" s="164" t="s">
        <v>293</v>
      </c>
      <c r="D5" s="164"/>
      <c r="E5" s="19" t="s">
        <v>294</v>
      </c>
      <c r="F5" s="164" t="s">
        <v>381</v>
      </c>
      <c r="G5" s="164"/>
      <c r="H5" s="164"/>
      <c r="I5" s="164"/>
      <c r="J5" s="165" t="s">
        <v>296</v>
      </c>
      <c r="K5" s="165"/>
      <c r="L5" s="164" t="s">
        <v>382</v>
      </c>
      <c r="M5" s="164"/>
      <c r="N5" s="164"/>
      <c r="O5" s="164"/>
      <c r="P5" s="164"/>
      <c r="Q5" s="36"/>
    </row>
    <row r="6" spans="1:17" ht="6.6" customHeight="1">
      <c r="A6" s="17"/>
      <c r="B6" s="17"/>
      <c r="C6" s="20"/>
      <c r="D6" s="20"/>
      <c r="E6" s="17"/>
      <c r="F6" s="17"/>
      <c r="G6" s="20"/>
      <c r="H6" s="20"/>
      <c r="I6" s="18"/>
      <c r="J6" s="19"/>
      <c r="K6" s="18"/>
      <c r="L6" s="20"/>
      <c r="M6" s="18"/>
      <c r="N6" s="20"/>
      <c r="O6" s="20"/>
      <c r="P6" s="17"/>
      <c r="Q6" s="36"/>
    </row>
    <row r="7" spans="1:17" ht="22.9" customHeight="1">
      <c r="A7" s="17"/>
      <c r="B7" s="21" t="s">
        <v>298</v>
      </c>
      <c r="C7" s="166" t="s">
        <v>299</v>
      </c>
      <c r="D7" s="166"/>
      <c r="E7" s="22" t="s">
        <v>300</v>
      </c>
      <c r="F7" s="166"/>
      <c r="G7" s="166"/>
      <c r="H7" s="23"/>
      <c r="I7" s="23"/>
      <c r="J7" s="167" t="s">
        <v>301</v>
      </c>
      <c r="K7" s="167"/>
      <c r="L7" s="168" t="s">
        <v>327</v>
      </c>
      <c r="M7" s="168"/>
      <c r="N7" s="168"/>
      <c r="O7" s="168"/>
      <c r="P7" s="32" t="s">
        <v>302</v>
      </c>
      <c r="Q7" s="36"/>
    </row>
    <row r="8" spans="1:17" ht="6.6" customHeight="1">
      <c r="A8" s="17"/>
      <c r="B8" s="17"/>
      <c r="C8" s="24"/>
      <c r="D8" s="24"/>
      <c r="E8" s="17"/>
      <c r="F8" s="17"/>
      <c r="G8" s="25"/>
      <c r="H8" s="24"/>
      <c r="I8" s="17"/>
      <c r="J8" s="33"/>
      <c r="K8" s="18"/>
      <c r="L8" s="34"/>
      <c r="M8" s="18"/>
      <c r="N8" s="24"/>
      <c r="O8" s="24"/>
      <c r="P8" s="17"/>
      <c r="Q8" s="36"/>
    </row>
    <row r="9" spans="1:17" ht="22.9" customHeight="1">
      <c r="A9" s="17"/>
      <c r="B9" s="21" t="s">
        <v>303</v>
      </c>
      <c r="C9" s="166">
        <v>10</v>
      </c>
      <c r="D9" s="166"/>
      <c r="E9" s="22" t="s">
        <v>304</v>
      </c>
      <c r="F9" s="166"/>
      <c r="G9" s="166"/>
      <c r="H9" s="23"/>
      <c r="I9" s="23"/>
      <c r="J9" s="167" t="s">
        <v>305</v>
      </c>
      <c r="K9" s="167"/>
      <c r="L9" s="167"/>
      <c r="M9" s="167"/>
      <c r="N9" s="168" t="s">
        <v>327</v>
      </c>
      <c r="O9" s="168"/>
      <c r="P9" s="32" t="s">
        <v>302</v>
      </c>
      <c r="Q9" s="36"/>
    </row>
    <row r="10" spans="1:17" ht="6.6" customHeight="1">
      <c r="A10" s="17"/>
      <c r="B10" s="17"/>
      <c r="C10" s="24"/>
      <c r="D10" s="24"/>
      <c r="E10" s="20"/>
      <c r="F10" s="18"/>
      <c r="G10" s="25"/>
      <c r="H10" s="24"/>
      <c r="I10" s="18"/>
      <c r="J10" s="33"/>
      <c r="K10" s="18"/>
      <c r="L10" s="33"/>
      <c r="M10" s="18"/>
      <c r="N10" s="24"/>
      <c r="O10" s="24"/>
      <c r="P10" s="17"/>
      <c r="Q10" s="36"/>
    </row>
    <row r="11" spans="1:17" ht="22.9" customHeight="1">
      <c r="A11" s="17"/>
      <c r="B11" s="173" t="s">
        <v>306</v>
      </c>
      <c r="C11" s="174" t="s">
        <v>383</v>
      </c>
      <c r="D11" s="174"/>
      <c r="E11" s="174"/>
      <c r="F11" s="174"/>
      <c r="G11" s="174"/>
      <c r="H11" s="174"/>
      <c r="I11" s="174"/>
      <c r="J11" s="167" t="s">
        <v>308</v>
      </c>
      <c r="K11" s="167"/>
      <c r="L11" s="167"/>
      <c r="M11" s="167"/>
      <c r="N11" s="168"/>
      <c r="O11" s="168"/>
      <c r="P11" s="32" t="s">
        <v>302</v>
      </c>
      <c r="Q11" s="36"/>
    </row>
    <row r="12" spans="1:17" ht="6.6" customHeight="1">
      <c r="A12" s="17"/>
      <c r="B12" s="173"/>
      <c r="C12" s="174"/>
      <c r="D12" s="174"/>
      <c r="E12" s="174"/>
      <c r="F12" s="174"/>
      <c r="G12" s="174"/>
      <c r="H12" s="174"/>
      <c r="I12" s="174"/>
      <c r="J12" s="35"/>
      <c r="K12" s="18"/>
      <c r="L12" s="33"/>
      <c r="M12" s="18"/>
      <c r="N12" s="24"/>
      <c r="O12" s="24"/>
      <c r="P12" s="17"/>
      <c r="Q12" s="36"/>
    </row>
    <row r="13" spans="1:17" ht="22.9" customHeight="1">
      <c r="A13" s="17"/>
      <c r="B13" s="173"/>
      <c r="C13" s="174"/>
      <c r="D13" s="174"/>
      <c r="E13" s="174"/>
      <c r="F13" s="174"/>
      <c r="G13" s="174"/>
      <c r="H13" s="174"/>
      <c r="I13" s="174"/>
      <c r="J13" s="167" t="s">
        <v>309</v>
      </c>
      <c r="K13" s="167"/>
      <c r="L13" s="167"/>
      <c r="M13" s="167"/>
      <c r="N13" s="168"/>
      <c r="O13" s="168"/>
      <c r="P13" s="32" t="s">
        <v>302</v>
      </c>
      <c r="Q13" s="36"/>
    </row>
    <row r="14" spans="1:17" ht="6.6" customHeight="1">
      <c r="A14" s="17"/>
      <c r="B14" s="173"/>
      <c r="C14" s="174"/>
      <c r="D14" s="174"/>
      <c r="E14" s="174"/>
      <c r="F14" s="174"/>
      <c r="G14" s="174"/>
      <c r="H14" s="174"/>
      <c r="I14" s="174"/>
      <c r="J14" s="35"/>
      <c r="K14" s="18"/>
      <c r="L14" s="17"/>
      <c r="M14" s="18"/>
      <c r="N14" s="24"/>
      <c r="O14" s="24"/>
      <c r="P14" s="17"/>
      <c r="Q14" s="36"/>
    </row>
    <row r="15" spans="1:17" ht="22.9" customHeight="1">
      <c r="A15" s="17"/>
      <c r="B15" s="173"/>
      <c r="C15" s="174"/>
      <c r="D15" s="174"/>
      <c r="E15" s="174"/>
      <c r="F15" s="174"/>
      <c r="G15" s="174"/>
      <c r="H15" s="174"/>
      <c r="I15" s="174"/>
      <c r="J15" s="167" t="s">
        <v>310</v>
      </c>
      <c r="K15" s="167"/>
      <c r="L15" s="167"/>
      <c r="M15" s="167"/>
      <c r="N15" s="168"/>
      <c r="O15" s="168"/>
      <c r="P15" s="32" t="s">
        <v>302</v>
      </c>
      <c r="Q15" s="36"/>
    </row>
    <row r="16" spans="1:17" ht="6.6" customHeight="1">
      <c r="A16" s="17"/>
      <c r="B16" s="173"/>
      <c r="C16" s="174"/>
      <c r="D16" s="174"/>
      <c r="E16" s="174"/>
      <c r="F16" s="174"/>
      <c r="G16" s="174"/>
      <c r="H16" s="174"/>
      <c r="I16" s="174"/>
      <c r="J16" s="35"/>
      <c r="K16" s="18"/>
      <c r="L16" s="17"/>
      <c r="M16" s="18"/>
      <c r="N16" s="24"/>
      <c r="O16" s="24"/>
      <c r="P16" s="17"/>
      <c r="Q16" s="36"/>
    </row>
    <row r="17" spans="1:17" ht="22.9" customHeight="1">
      <c r="A17" s="17"/>
      <c r="B17" s="173"/>
      <c r="C17" s="174"/>
      <c r="D17" s="174"/>
      <c r="E17" s="174"/>
      <c r="F17" s="174"/>
      <c r="G17" s="174"/>
      <c r="H17" s="174"/>
      <c r="I17" s="174"/>
      <c r="J17" s="167" t="s">
        <v>311</v>
      </c>
      <c r="K17" s="167"/>
      <c r="L17" s="167"/>
      <c r="M17" s="167"/>
      <c r="N17" s="168"/>
      <c r="O17" s="168"/>
      <c r="P17" s="32" t="s">
        <v>302</v>
      </c>
      <c r="Q17" s="36"/>
    </row>
    <row r="18" spans="1:17" ht="16.350000000000001" customHeight="1">
      <c r="A18" s="17"/>
      <c r="B18" s="20"/>
      <c r="C18" s="24"/>
      <c r="D18" s="24"/>
      <c r="E18" s="24"/>
      <c r="F18" s="24"/>
      <c r="G18" s="24"/>
      <c r="H18" s="24"/>
      <c r="I18" s="24"/>
      <c r="J18" s="20"/>
      <c r="K18" s="20"/>
      <c r="L18" s="20"/>
      <c r="M18" s="20"/>
      <c r="N18" s="24"/>
      <c r="O18" s="24"/>
      <c r="P18" s="20"/>
      <c r="Q18" s="36"/>
    </row>
    <row r="19" spans="1:17" ht="22.9" customHeight="1">
      <c r="A19" s="26"/>
      <c r="B19" s="27" t="s">
        <v>312</v>
      </c>
      <c r="C19" s="27" t="s">
        <v>313</v>
      </c>
      <c r="D19" s="169" t="s">
        <v>314</v>
      </c>
      <c r="E19" s="169"/>
      <c r="F19" s="27" t="s">
        <v>315</v>
      </c>
      <c r="G19" s="27" t="s">
        <v>316</v>
      </c>
      <c r="H19" s="27" t="s">
        <v>317</v>
      </c>
      <c r="I19" s="27" t="s">
        <v>318</v>
      </c>
      <c r="J19" s="27" t="s">
        <v>319</v>
      </c>
      <c r="K19" s="169" t="s">
        <v>320</v>
      </c>
      <c r="L19" s="169"/>
      <c r="M19" s="169" t="s">
        <v>321</v>
      </c>
      <c r="N19" s="169"/>
      <c r="O19" s="169" t="s">
        <v>322</v>
      </c>
      <c r="P19" s="169"/>
      <c r="Q19" s="37"/>
    </row>
    <row r="20" spans="1:17" ht="22.9" customHeight="1">
      <c r="A20" s="172"/>
      <c r="B20" s="28" t="s">
        <v>323</v>
      </c>
      <c r="C20" s="28" t="s">
        <v>332</v>
      </c>
      <c r="D20" s="170" t="s">
        <v>384</v>
      </c>
      <c r="E20" s="170"/>
      <c r="F20" s="29" t="s">
        <v>326</v>
      </c>
      <c r="G20" s="29"/>
      <c r="H20" s="30" t="s">
        <v>334</v>
      </c>
      <c r="I20" s="30" t="s">
        <v>334</v>
      </c>
      <c r="J20" s="29" t="s">
        <v>335</v>
      </c>
      <c r="K20" s="171" t="s">
        <v>328</v>
      </c>
      <c r="L20" s="171"/>
      <c r="M20" s="171" t="s">
        <v>328</v>
      </c>
      <c r="N20" s="171"/>
      <c r="O20" s="170" t="s">
        <v>329</v>
      </c>
      <c r="P20" s="170"/>
      <c r="Q20" s="37"/>
    </row>
    <row r="21" spans="1:17" ht="22.9" customHeight="1">
      <c r="A21" s="172"/>
      <c r="B21" s="28" t="s">
        <v>323</v>
      </c>
      <c r="C21" s="28" t="s">
        <v>339</v>
      </c>
      <c r="D21" s="170" t="s">
        <v>340</v>
      </c>
      <c r="E21" s="170"/>
      <c r="F21" s="29" t="s">
        <v>326</v>
      </c>
      <c r="G21" s="29"/>
      <c r="H21" s="30" t="s">
        <v>341</v>
      </c>
      <c r="I21" s="30" t="s">
        <v>341</v>
      </c>
      <c r="J21" s="29" t="s">
        <v>342</v>
      </c>
      <c r="K21" s="171" t="s">
        <v>328</v>
      </c>
      <c r="L21" s="171"/>
      <c r="M21" s="171" t="s">
        <v>328</v>
      </c>
      <c r="N21" s="171"/>
      <c r="O21" s="170" t="s">
        <v>329</v>
      </c>
      <c r="P21" s="170"/>
      <c r="Q21" s="37"/>
    </row>
    <row r="22" spans="1:17" ht="22.9" customHeight="1">
      <c r="A22" s="172"/>
      <c r="B22" s="28" t="s">
        <v>323</v>
      </c>
      <c r="C22" s="28" t="s">
        <v>324</v>
      </c>
      <c r="D22" s="170" t="s">
        <v>385</v>
      </c>
      <c r="E22" s="170"/>
      <c r="F22" s="29" t="s">
        <v>326</v>
      </c>
      <c r="G22" s="29"/>
      <c r="H22" s="30" t="s">
        <v>386</v>
      </c>
      <c r="I22" s="30" t="s">
        <v>386</v>
      </c>
      <c r="J22" s="29" t="s">
        <v>365</v>
      </c>
      <c r="K22" s="171" t="s">
        <v>328</v>
      </c>
      <c r="L22" s="171"/>
      <c r="M22" s="171" t="s">
        <v>328</v>
      </c>
      <c r="N22" s="171"/>
      <c r="O22" s="170" t="s">
        <v>329</v>
      </c>
      <c r="P22" s="170"/>
      <c r="Q22" s="37"/>
    </row>
    <row r="23" spans="1:17" ht="22.9" customHeight="1">
      <c r="A23" s="172"/>
      <c r="B23" s="28" t="s">
        <v>323</v>
      </c>
      <c r="C23" s="28" t="s">
        <v>343</v>
      </c>
      <c r="D23" s="170" t="s">
        <v>387</v>
      </c>
      <c r="E23" s="170"/>
      <c r="F23" s="29" t="s">
        <v>326</v>
      </c>
      <c r="G23" s="29"/>
      <c r="H23" s="30" t="s">
        <v>388</v>
      </c>
      <c r="I23" s="30" t="s">
        <v>388</v>
      </c>
      <c r="J23" s="29" t="s">
        <v>389</v>
      </c>
      <c r="K23" s="171" t="s">
        <v>375</v>
      </c>
      <c r="L23" s="171"/>
      <c r="M23" s="171" t="s">
        <v>375</v>
      </c>
      <c r="N23" s="171"/>
      <c r="O23" s="170" t="s">
        <v>329</v>
      </c>
      <c r="P23" s="170"/>
      <c r="Q23" s="37"/>
    </row>
    <row r="24" spans="1:17" ht="22.9" customHeight="1">
      <c r="A24" s="172"/>
      <c r="B24" s="28" t="s">
        <v>347</v>
      </c>
      <c r="C24" s="28" t="s">
        <v>352</v>
      </c>
      <c r="D24" s="170" t="s">
        <v>390</v>
      </c>
      <c r="E24" s="170"/>
      <c r="F24" s="29" t="s">
        <v>350</v>
      </c>
      <c r="G24" s="29"/>
      <c r="H24" s="30" t="s">
        <v>351</v>
      </c>
      <c r="I24" s="30" t="s">
        <v>351</v>
      </c>
      <c r="J24" s="29" t="s">
        <v>335</v>
      </c>
      <c r="K24" s="171" t="s">
        <v>378</v>
      </c>
      <c r="L24" s="171"/>
      <c r="M24" s="171" t="s">
        <v>378</v>
      </c>
      <c r="N24" s="171"/>
      <c r="O24" s="170" t="s">
        <v>329</v>
      </c>
      <c r="P24" s="170"/>
      <c r="Q24" s="37"/>
    </row>
    <row r="25" spans="1:17" ht="22.9" customHeight="1">
      <c r="A25" s="172"/>
      <c r="B25" s="28" t="s">
        <v>354</v>
      </c>
      <c r="C25" s="28" t="s">
        <v>355</v>
      </c>
      <c r="D25" s="170" t="s">
        <v>391</v>
      </c>
      <c r="E25" s="170"/>
      <c r="F25" s="29" t="s">
        <v>350</v>
      </c>
      <c r="G25" s="29"/>
      <c r="H25" s="30" t="s">
        <v>357</v>
      </c>
      <c r="I25" s="30" t="s">
        <v>357</v>
      </c>
      <c r="J25" s="29" t="s">
        <v>335</v>
      </c>
      <c r="K25" s="171" t="s">
        <v>328</v>
      </c>
      <c r="L25" s="171"/>
      <c r="M25" s="171" t="s">
        <v>328</v>
      </c>
      <c r="N25" s="171"/>
      <c r="O25" s="170" t="s">
        <v>329</v>
      </c>
      <c r="P25" s="170"/>
      <c r="Q25" s="37"/>
    </row>
    <row r="26" spans="1:17" ht="16.35000000000000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8"/>
      <c r="M26" s="31"/>
      <c r="N26" s="18"/>
      <c r="O26" s="31"/>
      <c r="P26" s="18"/>
      <c r="Q26" s="38"/>
    </row>
  </sheetData>
  <mergeCells count="53">
    <mergeCell ref="A20:A25"/>
    <mergeCell ref="B11:B17"/>
    <mergeCell ref="C11:I17"/>
    <mergeCell ref="D24:E24"/>
    <mergeCell ref="K24:L24"/>
    <mergeCell ref="M24:N24"/>
    <mergeCell ref="O24:P24"/>
    <mergeCell ref="D25:E25"/>
    <mergeCell ref="K25:L25"/>
    <mergeCell ref="M25:N25"/>
    <mergeCell ref="O25:P25"/>
    <mergeCell ref="D22:E22"/>
    <mergeCell ref="K22:L22"/>
    <mergeCell ref="M22:N22"/>
    <mergeCell ref="O22:P22"/>
    <mergeCell ref="D23:E23"/>
    <mergeCell ref="K23:L23"/>
    <mergeCell ref="M23:N23"/>
    <mergeCell ref="O23:P23"/>
    <mergeCell ref="D20:E20"/>
    <mergeCell ref="K20:L20"/>
    <mergeCell ref="M20:N20"/>
    <mergeCell ref="O20:P20"/>
    <mergeCell ref="D21:E21"/>
    <mergeCell ref="K21:L21"/>
    <mergeCell ref="M21:N21"/>
    <mergeCell ref="O21:P21"/>
    <mergeCell ref="J17:M17"/>
    <mergeCell ref="N17:O17"/>
    <mergeCell ref="D19:E19"/>
    <mergeCell ref="K19:L19"/>
    <mergeCell ref="M19:N19"/>
    <mergeCell ref="O19:P19"/>
    <mergeCell ref="J11:M11"/>
    <mergeCell ref="N11:O11"/>
    <mergeCell ref="J13:M13"/>
    <mergeCell ref="N13:O13"/>
    <mergeCell ref="J15:M15"/>
    <mergeCell ref="N15:O15"/>
    <mergeCell ref="C7:D7"/>
    <mergeCell ref="F7:G7"/>
    <mergeCell ref="J7:K7"/>
    <mergeCell ref="L7:O7"/>
    <mergeCell ref="C9:D9"/>
    <mergeCell ref="F9:G9"/>
    <mergeCell ref="J9:M9"/>
    <mergeCell ref="N9:O9"/>
    <mergeCell ref="A1:B1"/>
    <mergeCell ref="B3:P3"/>
    <mergeCell ref="C5:D5"/>
    <mergeCell ref="F5:I5"/>
    <mergeCell ref="J5:K5"/>
    <mergeCell ref="L5:P5"/>
  </mergeCells>
  <phoneticPr fontId="31" type="noConversion"/>
  <pageMargins left="0.75" right="0.75" top="1" bottom="1" header="0.5" footer="0.5"/>
  <pageSetup paperSize="9" scale="76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topLeftCell="C1" workbookViewId="0">
      <selection activeCell="C8" sqref="C8:K8"/>
    </sheetView>
  </sheetViews>
  <sheetFormatPr defaultColWidth="9" defaultRowHeight="13.5"/>
  <cols>
    <col min="1" max="1" width="14.375" style="1" customWidth="1"/>
    <col min="2" max="2" width="22.75" style="1" customWidth="1"/>
    <col min="3" max="3" width="22.625" style="1" customWidth="1"/>
    <col min="4" max="5" width="20.625" style="1" customWidth="1"/>
    <col min="6" max="6" width="23.375" style="1" customWidth="1"/>
    <col min="7" max="8" width="20.625" style="1" customWidth="1"/>
    <col min="9" max="9" width="24.5" style="1" customWidth="1"/>
    <col min="10" max="10" width="21.375" style="1" customWidth="1"/>
    <col min="11" max="11" width="19.5" style="1" customWidth="1"/>
    <col min="12" max="16384" width="9" style="1"/>
  </cols>
  <sheetData>
    <row r="1" spans="1:12" ht="16.5">
      <c r="A1" s="175" t="s">
        <v>392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21">
      <c r="A2" s="176" t="s">
        <v>393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>
      <c r="A3" s="177" t="s">
        <v>394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3"/>
    </row>
    <row r="4" spans="1:12" ht="16.5">
      <c r="A4" s="2" t="s">
        <v>395</v>
      </c>
      <c r="B4" s="178" t="s">
        <v>299</v>
      </c>
      <c r="C4" s="178"/>
      <c r="D4" s="3"/>
      <c r="E4" s="3"/>
      <c r="F4" s="3"/>
      <c r="G4" s="3"/>
      <c r="H4" s="3"/>
      <c r="I4" s="3"/>
      <c r="J4" s="3"/>
      <c r="K4" s="14"/>
      <c r="L4" s="13"/>
    </row>
    <row r="5" spans="1:12" ht="21.95" customHeight="1">
      <c r="A5" s="180" t="s">
        <v>396</v>
      </c>
      <c r="B5" s="180"/>
      <c r="C5" s="188" t="s">
        <v>397</v>
      </c>
      <c r="D5" s="179" t="s">
        <v>74</v>
      </c>
      <c r="E5" s="179"/>
      <c r="F5" s="179"/>
      <c r="G5" s="179"/>
      <c r="H5" s="180" t="s">
        <v>75</v>
      </c>
      <c r="I5" s="180"/>
      <c r="J5" s="180"/>
      <c r="K5" s="180"/>
      <c r="L5" s="13"/>
    </row>
    <row r="6" spans="1:12" ht="21.95" customHeight="1">
      <c r="A6" s="180"/>
      <c r="B6" s="180"/>
      <c r="C6" s="188"/>
      <c r="D6" s="4" t="s">
        <v>56</v>
      </c>
      <c r="E6" s="4" t="s">
        <v>398</v>
      </c>
      <c r="F6" s="4" t="s">
        <v>399</v>
      </c>
      <c r="G6" s="4" t="s">
        <v>64</v>
      </c>
      <c r="H6" s="4" t="s">
        <v>56</v>
      </c>
      <c r="I6" s="4" t="s">
        <v>398</v>
      </c>
      <c r="J6" s="4" t="s">
        <v>399</v>
      </c>
      <c r="K6" s="4" t="s">
        <v>64</v>
      </c>
    </row>
    <row r="7" spans="1:12" ht="30" customHeight="1">
      <c r="A7" s="180"/>
      <c r="B7" s="180"/>
      <c r="C7" s="5">
        <v>2304</v>
      </c>
      <c r="D7" s="6">
        <v>1361.58</v>
      </c>
      <c r="E7" s="6">
        <v>1361.58</v>
      </c>
      <c r="F7" s="6" t="s">
        <v>26</v>
      </c>
      <c r="G7" s="6" t="s">
        <v>26</v>
      </c>
      <c r="H7" s="6">
        <v>942.42</v>
      </c>
      <c r="I7" s="6">
        <v>942.42</v>
      </c>
      <c r="J7" s="6" t="s">
        <v>26</v>
      </c>
      <c r="K7" s="6" t="s">
        <v>26</v>
      </c>
    </row>
    <row r="8" spans="1:12" ht="84" customHeight="1">
      <c r="A8" s="186" t="s">
        <v>400</v>
      </c>
      <c r="B8" s="7" t="s">
        <v>401</v>
      </c>
      <c r="C8" s="189" t="s">
        <v>424</v>
      </c>
      <c r="D8" s="181"/>
      <c r="E8" s="181"/>
      <c r="F8" s="181"/>
      <c r="G8" s="181"/>
      <c r="H8" s="181"/>
      <c r="I8" s="181"/>
      <c r="J8" s="181"/>
      <c r="K8" s="181"/>
    </row>
    <row r="9" spans="1:12" ht="30" customHeight="1">
      <c r="A9" s="186"/>
      <c r="B9" s="179" t="s">
        <v>402</v>
      </c>
      <c r="C9" s="179"/>
      <c r="D9" s="179"/>
      <c r="E9" s="179"/>
      <c r="F9" s="179"/>
      <c r="G9" s="179"/>
      <c r="H9" s="179"/>
      <c r="I9" s="179"/>
      <c r="J9" s="179"/>
      <c r="K9" s="179"/>
    </row>
    <row r="10" spans="1:12" ht="30" customHeight="1">
      <c r="A10" s="186"/>
      <c r="B10" s="8" t="s">
        <v>312</v>
      </c>
      <c r="C10" s="9" t="s">
        <v>313</v>
      </c>
      <c r="D10" s="182" t="s">
        <v>403</v>
      </c>
      <c r="E10" s="182"/>
      <c r="F10" s="182" t="s">
        <v>404</v>
      </c>
      <c r="G10" s="182"/>
      <c r="H10" s="8" t="s">
        <v>405</v>
      </c>
      <c r="I10" s="8" t="s">
        <v>406</v>
      </c>
      <c r="J10" s="182" t="s">
        <v>407</v>
      </c>
      <c r="K10" s="182"/>
    </row>
    <row r="11" spans="1:12" ht="30" customHeight="1">
      <c r="A11" s="187"/>
      <c r="B11" s="185" t="s">
        <v>408</v>
      </c>
      <c r="C11" s="183" t="s">
        <v>408</v>
      </c>
      <c r="D11" s="183" t="s">
        <v>409</v>
      </c>
      <c r="E11" s="184"/>
      <c r="F11" s="185" t="s">
        <v>326</v>
      </c>
      <c r="G11" s="184"/>
      <c r="H11" s="10" t="s">
        <v>410</v>
      </c>
      <c r="I11" s="15" t="s">
        <v>411</v>
      </c>
      <c r="J11" s="183" t="s">
        <v>375</v>
      </c>
      <c r="K11" s="183"/>
    </row>
    <row r="12" spans="1:12" ht="30" customHeight="1">
      <c r="A12" s="187"/>
      <c r="B12" s="185"/>
      <c r="C12" s="183"/>
      <c r="D12" s="183" t="s">
        <v>412</v>
      </c>
      <c r="E12" s="184"/>
      <c r="F12" s="185" t="s">
        <v>326</v>
      </c>
      <c r="G12" s="184"/>
      <c r="H12" s="10" t="s">
        <v>413</v>
      </c>
      <c r="I12" s="15" t="s">
        <v>411</v>
      </c>
      <c r="J12" s="183" t="s">
        <v>375</v>
      </c>
      <c r="K12" s="183"/>
    </row>
    <row r="13" spans="1:12" ht="30" customHeight="1">
      <c r="A13" s="187"/>
      <c r="B13" s="185" t="s">
        <v>414</v>
      </c>
      <c r="C13" s="11" t="s">
        <v>414</v>
      </c>
      <c r="D13" s="183" t="s">
        <v>415</v>
      </c>
      <c r="E13" s="184"/>
      <c r="F13" s="185" t="s">
        <v>350</v>
      </c>
      <c r="G13" s="184"/>
      <c r="H13" s="10" t="s">
        <v>351</v>
      </c>
      <c r="I13" s="15" t="s">
        <v>335</v>
      </c>
      <c r="J13" s="183" t="s">
        <v>375</v>
      </c>
      <c r="K13" s="183"/>
    </row>
    <row r="14" spans="1:12" ht="30" customHeight="1">
      <c r="A14" s="187"/>
      <c r="B14" s="185"/>
      <c r="C14" s="11" t="s">
        <v>416</v>
      </c>
      <c r="D14" s="183" t="s">
        <v>417</v>
      </c>
      <c r="E14" s="184"/>
      <c r="F14" s="185" t="s">
        <v>350</v>
      </c>
      <c r="G14" s="184"/>
      <c r="H14" s="10" t="s">
        <v>351</v>
      </c>
      <c r="I14" s="15" t="s">
        <v>335</v>
      </c>
      <c r="J14" s="183" t="s">
        <v>375</v>
      </c>
      <c r="K14" s="183"/>
    </row>
    <row r="15" spans="1:12" ht="30" customHeight="1">
      <c r="A15" s="187"/>
      <c r="B15" s="10" t="s">
        <v>418</v>
      </c>
      <c r="C15" s="11" t="s">
        <v>418</v>
      </c>
      <c r="D15" s="183" t="s">
        <v>419</v>
      </c>
      <c r="E15" s="184"/>
      <c r="F15" s="185" t="s">
        <v>350</v>
      </c>
      <c r="G15" s="184"/>
      <c r="H15" s="10" t="s">
        <v>351</v>
      </c>
      <c r="I15" s="15" t="s">
        <v>335</v>
      </c>
      <c r="J15" s="183" t="s">
        <v>328</v>
      </c>
      <c r="K15" s="183"/>
    </row>
    <row r="16" spans="1:12" ht="30" customHeight="1">
      <c r="A16" s="187"/>
      <c r="B16" s="10" t="s">
        <v>420</v>
      </c>
      <c r="C16" s="11" t="s">
        <v>420</v>
      </c>
      <c r="D16" s="183" t="s">
        <v>421</v>
      </c>
      <c r="E16" s="184"/>
      <c r="F16" s="185" t="s">
        <v>350</v>
      </c>
      <c r="G16" s="184"/>
      <c r="H16" s="10" t="s">
        <v>422</v>
      </c>
      <c r="I16" s="15" t="s">
        <v>335</v>
      </c>
      <c r="J16" s="183" t="s">
        <v>328</v>
      </c>
      <c r="K16" s="183"/>
    </row>
    <row r="17" spans="1:11" ht="84" customHeight="1">
      <c r="A17" s="7" t="s">
        <v>423</v>
      </c>
      <c r="B17" s="181" t="s">
        <v>26</v>
      </c>
      <c r="C17" s="181"/>
      <c r="D17" s="181"/>
      <c r="E17" s="181"/>
      <c r="F17" s="181"/>
      <c r="G17" s="181"/>
      <c r="H17" s="181"/>
      <c r="I17" s="181"/>
      <c r="J17" s="181"/>
      <c r="K17" s="181"/>
    </row>
    <row r="18" spans="1:11" ht="30" customHeight="1"/>
    <row r="19" spans="1:11" ht="84" customHeight="1"/>
  </sheetData>
  <mergeCells count="36">
    <mergeCell ref="B17:K17"/>
    <mergeCell ref="A8:A16"/>
    <mergeCell ref="B11:B12"/>
    <mergeCell ref="B13:B14"/>
    <mergeCell ref="C5:C6"/>
    <mergeCell ref="C11:C12"/>
    <mergeCell ref="A5:B7"/>
    <mergeCell ref="D15:E15"/>
    <mergeCell ref="F15:G15"/>
    <mergeCell ref="J15:K15"/>
    <mergeCell ref="D16:E16"/>
    <mergeCell ref="F16:G16"/>
    <mergeCell ref="J16:K16"/>
    <mergeCell ref="D13:E13"/>
    <mergeCell ref="F13:G13"/>
    <mergeCell ref="J13:K13"/>
    <mergeCell ref="D14:E14"/>
    <mergeCell ref="F14:G14"/>
    <mergeCell ref="J14:K14"/>
    <mergeCell ref="D11:E11"/>
    <mergeCell ref="F11:G11"/>
    <mergeCell ref="J11:K11"/>
    <mergeCell ref="D12:E12"/>
    <mergeCell ref="F12:G12"/>
    <mergeCell ref="J12:K12"/>
    <mergeCell ref="C8:K8"/>
    <mergeCell ref="B9:K9"/>
    <mergeCell ref="D10:E10"/>
    <mergeCell ref="F10:G10"/>
    <mergeCell ref="J10:K10"/>
    <mergeCell ref="A1:K1"/>
    <mergeCell ref="A2:K2"/>
    <mergeCell ref="A3:K3"/>
    <mergeCell ref="B4:C4"/>
    <mergeCell ref="D5:G5"/>
    <mergeCell ref="H5:K5"/>
  </mergeCells>
  <phoneticPr fontId="31" type="noConversion"/>
  <pageMargins left="0.75" right="0.75" top="1" bottom="1" header="0.5" footer="0.5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"/>
  <sheetViews>
    <sheetView workbookViewId="0">
      <pane xSplit="3" topLeftCell="D1" activePane="topRight" state="frozen"/>
      <selection pane="topRight" activeCell="C6" sqref="C6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13.5" customWidth="1"/>
    <col min="8" max="8" width="15.625" customWidth="1"/>
    <col min="9" max="9" width="11.625" customWidth="1"/>
    <col min="10" max="10" width="9.5" customWidth="1"/>
    <col min="11" max="11" width="16.375" customWidth="1"/>
    <col min="12" max="12" width="18.625" customWidth="1"/>
    <col min="13" max="13" width="9.25" customWidth="1"/>
    <col min="14" max="14" width="11.875" customWidth="1"/>
    <col min="15" max="15" width="9.375" customWidth="1"/>
    <col min="16" max="16" width="10.375" customWidth="1"/>
    <col min="17" max="17" width="1.5" customWidth="1"/>
    <col min="18" max="20" width="9.75" customWidth="1"/>
  </cols>
  <sheetData>
    <row r="1" spans="1:17" ht="16.350000000000001" customHeight="1">
      <c r="A1" s="104"/>
      <c r="B1" s="142" t="s">
        <v>52</v>
      </c>
      <c r="C1" s="142"/>
      <c r="D1" s="104"/>
      <c r="E1" s="104"/>
      <c r="F1" s="143"/>
      <c r="G1" s="143"/>
      <c r="H1" s="143"/>
      <c r="I1" s="143"/>
      <c r="J1" s="143"/>
      <c r="K1" s="104"/>
      <c r="L1" s="143"/>
      <c r="M1" s="143"/>
      <c r="N1" s="143"/>
      <c r="O1" s="143"/>
      <c r="P1" s="143"/>
      <c r="Q1" s="62"/>
    </row>
    <row r="2" spans="1:17" ht="22.9" customHeight="1">
      <c r="A2" s="104"/>
      <c r="B2" s="137" t="s">
        <v>53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62"/>
    </row>
    <row r="3" spans="1:17" ht="19.5" customHeight="1">
      <c r="A3" s="108"/>
      <c r="B3" s="138" t="s">
        <v>2</v>
      </c>
      <c r="C3" s="138"/>
      <c r="D3" s="41"/>
      <c r="E3" s="41"/>
      <c r="F3" s="144"/>
      <c r="G3" s="144"/>
      <c r="H3" s="144"/>
      <c r="I3" s="144"/>
      <c r="J3" s="144"/>
      <c r="K3" s="41"/>
      <c r="L3" s="145" t="s">
        <v>3</v>
      </c>
      <c r="M3" s="145"/>
      <c r="N3" s="145"/>
      <c r="O3" s="145"/>
      <c r="P3" s="145"/>
      <c r="Q3" s="66"/>
    </row>
    <row r="4" spans="1:17" ht="24.4" customHeight="1">
      <c r="A4" s="111"/>
      <c r="B4" s="148" t="s">
        <v>54</v>
      </c>
      <c r="C4" s="146" t="s">
        <v>55</v>
      </c>
      <c r="D4" s="146" t="s">
        <v>56</v>
      </c>
      <c r="E4" s="146" t="s">
        <v>57</v>
      </c>
      <c r="F4" s="146"/>
      <c r="G4" s="146"/>
      <c r="H4" s="146"/>
      <c r="I4" s="146"/>
      <c r="J4" s="146"/>
      <c r="K4" s="146" t="s">
        <v>58</v>
      </c>
      <c r="L4" s="146"/>
      <c r="M4" s="146"/>
      <c r="N4" s="146"/>
      <c r="O4" s="146"/>
      <c r="P4" s="146"/>
      <c r="Q4" s="62"/>
    </row>
    <row r="5" spans="1:17" ht="39.200000000000003" customHeight="1">
      <c r="A5" s="43"/>
      <c r="B5" s="148"/>
      <c r="C5" s="146"/>
      <c r="D5" s="146"/>
      <c r="E5" s="112" t="s">
        <v>59</v>
      </c>
      <c r="F5" s="44" t="s">
        <v>60</v>
      </c>
      <c r="G5" s="44" t="s">
        <v>61</v>
      </c>
      <c r="H5" s="44" t="s">
        <v>62</v>
      </c>
      <c r="I5" s="44" t="s">
        <v>63</v>
      </c>
      <c r="J5" s="44" t="s">
        <v>64</v>
      </c>
      <c r="K5" s="112" t="s">
        <v>59</v>
      </c>
      <c r="L5" s="44" t="s">
        <v>60</v>
      </c>
      <c r="M5" s="44" t="s">
        <v>61</v>
      </c>
      <c r="N5" s="44" t="s">
        <v>62</v>
      </c>
      <c r="O5" s="44" t="s">
        <v>63</v>
      </c>
      <c r="P5" s="44" t="s">
        <v>64</v>
      </c>
      <c r="Q5" s="62"/>
    </row>
    <row r="6" spans="1:17" ht="22.9" customHeight="1">
      <c r="A6" s="141"/>
      <c r="B6" s="132" t="s">
        <v>65</v>
      </c>
      <c r="C6" s="132" t="s">
        <v>66</v>
      </c>
      <c r="D6" s="133">
        <f t="shared" ref="D6:D8" si="0">E6+K6</f>
        <v>2304</v>
      </c>
      <c r="E6" s="133">
        <f>SUM(F6:J6)</f>
        <v>1475</v>
      </c>
      <c r="F6" s="133">
        <v>1475</v>
      </c>
      <c r="G6" s="133"/>
      <c r="H6" s="133"/>
      <c r="I6" s="133"/>
      <c r="J6" s="133"/>
      <c r="K6" s="133">
        <f t="shared" ref="K6:K8" si="1">L6</f>
        <v>829</v>
      </c>
      <c r="L6" s="133">
        <v>829</v>
      </c>
      <c r="M6" s="48"/>
      <c r="N6" s="48"/>
      <c r="O6" s="48"/>
      <c r="P6" s="48"/>
      <c r="Q6" s="62"/>
    </row>
    <row r="7" spans="1:17" ht="22.9" customHeight="1">
      <c r="A7" s="141"/>
      <c r="B7" s="132" t="s">
        <v>67</v>
      </c>
      <c r="C7" s="132" t="s">
        <v>68</v>
      </c>
      <c r="D7" s="133">
        <f t="shared" si="0"/>
        <v>2304</v>
      </c>
      <c r="E7" s="133">
        <f>SUM(F7:J7)</f>
        <v>1475</v>
      </c>
      <c r="F7" s="133">
        <v>1475</v>
      </c>
      <c r="G7" s="133"/>
      <c r="H7" s="133"/>
      <c r="I7" s="133"/>
      <c r="J7" s="133"/>
      <c r="K7" s="133">
        <f t="shared" si="1"/>
        <v>829</v>
      </c>
      <c r="L7" s="133">
        <v>829</v>
      </c>
      <c r="M7" s="48"/>
      <c r="N7" s="48"/>
      <c r="O7" s="48"/>
      <c r="P7" s="48"/>
      <c r="Q7" s="62"/>
    </row>
    <row r="8" spans="1:17" ht="22.9" customHeight="1">
      <c r="A8" s="111"/>
      <c r="B8" s="147" t="s">
        <v>69</v>
      </c>
      <c r="C8" s="147"/>
      <c r="D8" s="133">
        <f t="shared" si="0"/>
        <v>2304</v>
      </c>
      <c r="E8" s="133">
        <f>SUM(F8:J8)</f>
        <v>1475</v>
      </c>
      <c r="F8" s="133">
        <v>1475</v>
      </c>
      <c r="G8" s="133"/>
      <c r="H8" s="133"/>
      <c r="I8" s="133"/>
      <c r="J8" s="133"/>
      <c r="K8" s="133">
        <f t="shared" si="1"/>
        <v>829</v>
      </c>
      <c r="L8" s="133">
        <v>829</v>
      </c>
      <c r="M8" s="48"/>
      <c r="N8" s="48"/>
      <c r="O8" s="48"/>
      <c r="P8" s="48"/>
      <c r="Q8" s="62"/>
    </row>
    <row r="9" spans="1:17" ht="9.7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62"/>
    </row>
  </sheetData>
  <mergeCells count="14">
    <mergeCell ref="E4:J4"/>
    <mergeCell ref="K4:P4"/>
    <mergeCell ref="B8:C8"/>
    <mergeCell ref="A6:A7"/>
    <mergeCell ref="B4:B5"/>
    <mergeCell ref="C4:C5"/>
    <mergeCell ref="D4:D5"/>
    <mergeCell ref="B1:C1"/>
    <mergeCell ref="F1:J1"/>
    <mergeCell ref="L1:P1"/>
    <mergeCell ref="B2:P2"/>
    <mergeCell ref="B3:C3"/>
    <mergeCell ref="F3:J3"/>
    <mergeCell ref="L3:P3"/>
  </mergeCells>
  <phoneticPr fontId="31" type="noConversion"/>
  <pageMargins left="0.75" right="0.75" top="0.268999993801117" bottom="0.268999993801117" header="0" footer="0"/>
  <pageSetup paperSize="9" scale="5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workbookViewId="0">
      <pane xSplit="3" topLeftCell="D1" activePane="topRight" state="frozen"/>
      <selection pane="topRight" activeCell="N12" sqref="N12"/>
    </sheetView>
  </sheetViews>
  <sheetFormatPr defaultColWidth="10" defaultRowHeight="13.5"/>
  <cols>
    <col min="1" max="1" width="1.5" customWidth="1"/>
    <col min="2" max="2" width="11.75" customWidth="1"/>
    <col min="3" max="3" width="35.875" style="16" customWidth="1"/>
    <col min="4" max="6" width="16.375" customWidth="1"/>
    <col min="7" max="7" width="19" customWidth="1"/>
    <col min="8" max="8" width="15.625" customWidth="1"/>
    <col min="9" max="9" width="18.75" customWidth="1"/>
    <col min="10" max="10" width="1.5" customWidth="1"/>
    <col min="11" max="11" width="9.75" customWidth="1"/>
  </cols>
  <sheetData>
    <row r="1" spans="1:10" ht="16.350000000000001" customHeight="1">
      <c r="A1" s="111"/>
      <c r="B1" s="105" t="s">
        <v>70</v>
      </c>
      <c r="C1" s="121"/>
      <c r="D1" s="39"/>
      <c r="E1" s="39"/>
      <c r="F1" s="39"/>
      <c r="G1" s="39"/>
      <c r="H1" s="39"/>
      <c r="I1" s="39"/>
      <c r="J1" s="104"/>
    </row>
    <row r="2" spans="1:10" ht="22.9" customHeight="1">
      <c r="A2" s="111"/>
      <c r="B2" s="137" t="s">
        <v>71</v>
      </c>
      <c r="C2" s="149"/>
      <c r="D2" s="137"/>
      <c r="E2" s="137"/>
      <c r="F2" s="137"/>
      <c r="G2" s="137"/>
      <c r="H2" s="137"/>
      <c r="I2" s="137"/>
      <c r="J2" s="104"/>
    </row>
    <row r="3" spans="1:10" ht="19.5" customHeight="1">
      <c r="A3" s="111"/>
      <c r="B3" s="138" t="s">
        <v>2</v>
      </c>
      <c r="C3" s="150"/>
      <c r="D3" s="108"/>
      <c r="E3" s="108"/>
      <c r="F3" s="108"/>
      <c r="G3" s="122"/>
      <c r="H3" s="122"/>
      <c r="I3" s="130" t="s">
        <v>3</v>
      </c>
      <c r="J3" s="108"/>
    </row>
    <row r="4" spans="1:10" ht="24.4" customHeight="1">
      <c r="A4" s="111"/>
      <c r="B4" s="146" t="s">
        <v>72</v>
      </c>
      <c r="C4" s="146" t="s">
        <v>73</v>
      </c>
      <c r="D4" s="146" t="s">
        <v>56</v>
      </c>
      <c r="E4" s="146" t="s">
        <v>74</v>
      </c>
      <c r="F4" s="151" t="s">
        <v>75</v>
      </c>
      <c r="G4" s="151"/>
      <c r="H4" s="151"/>
      <c r="I4" s="151"/>
      <c r="J4" s="107"/>
    </row>
    <row r="5" spans="1:10" ht="24.4" customHeight="1">
      <c r="A5" s="42"/>
      <c r="B5" s="146"/>
      <c r="C5" s="146"/>
      <c r="D5" s="146"/>
      <c r="E5" s="146"/>
      <c r="F5" s="153"/>
      <c r="G5" s="146" t="s">
        <v>76</v>
      </c>
      <c r="H5" s="146"/>
      <c r="I5" s="146"/>
      <c r="J5" s="107"/>
    </row>
    <row r="6" spans="1:10" ht="32.85" customHeight="1">
      <c r="A6" s="42"/>
      <c r="B6" s="151"/>
      <c r="C6" s="151"/>
      <c r="D6" s="151"/>
      <c r="E6" s="151"/>
      <c r="F6" s="154"/>
      <c r="G6" s="123" t="s">
        <v>77</v>
      </c>
      <c r="H6" s="123" t="s">
        <v>78</v>
      </c>
      <c r="I6" s="123" t="s">
        <v>79</v>
      </c>
      <c r="J6" s="62"/>
    </row>
    <row r="7" spans="1:10" ht="22.9" customHeight="1">
      <c r="B7" s="83" t="s">
        <v>80</v>
      </c>
      <c r="C7" s="84" t="s">
        <v>81</v>
      </c>
      <c r="D7" s="91">
        <f>D8+D10+D12+D14+D16</f>
        <v>665</v>
      </c>
      <c r="E7" s="86">
        <f>E8+E10+E12+E14+E16</f>
        <v>645.58000000000004</v>
      </c>
      <c r="F7" s="86">
        <v>19.420000000000002</v>
      </c>
      <c r="G7" s="124"/>
      <c r="H7" s="124"/>
      <c r="I7" s="124"/>
      <c r="J7" s="131"/>
    </row>
    <row r="8" spans="1:10" ht="22.9" customHeight="1">
      <c r="A8" s="125"/>
      <c r="B8" s="83" t="s">
        <v>82</v>
      </c>
      <c r="C8" s="84" t="s">
        <v>83</v>
      </c>
      <c r="D8" s="91">
        <f>D9</f>
        <v>41</v>
      </c>
      <c r="E8" s="91">
        <v>41</v>
      </c>
      <c r="F8" s="86"/>
      <c r="G8" s="124"/>
      <c r="H8" s="124"/>
      <c r="I8" s="124"/>
      <c r="J8" s="131"/>
    </row>
    <row r="9" spans="1:10" ht="22.9" customHeight="1">
      <c r="A9" s="125"/>
      <c r="B9" s="83" t="s">
        <v>84</v>
      </c>
      <c r="C9" s="89" t="s">
        <v>85</v>
      </c>
      <c r="D9" s="91">
        <f>E9</f>
        <v>41</v>
      </c>
      <c r="E9" s="91">
        <v>41</v>
      </c>
      <c r="F9" s="86"/>
      <c r="G9" s="124"/>
      <c r="H9" s="124"/>
      <c r="I9" s="124"/>
      <c r="J9" s="131"/>
    </row>
    <row r="10" spans="1:10" ht="22.9" customHeight="1">
      <c r="A10" s="126"/>
      <c r="B10" s="83" t="s">
        <v>86</v>
      </c>
      <c r="C10" s="84" t="s">
        <v>87</v>
      </c>
      <c r="D10" s="91">
        <v>492</v>
      </c>
      <c r="E10" s="86">
        <f>D10-F10</f>
        <v>472.58</v>
      </c>
      <c r="F10" s="86">
        <v>19.420000000000002</v>
      </c>
      <c r="G10" s="124"/>
      <c r="H10" s="124"/>
      <c r="I10" s="124"/>
      <c r="J10" s="131"/>
    </row>
    <row r="11" spans="1:10" ht="22.9" customHeight="1">
      <c r="A11" s="126"/>
      <c r="B11" s="83" t="s">
        <v>88</v>
      </c>
      <c r="C11" s="89" t="s">
        <v>89</v>
      </c>
      <c r="D11" s="91">
        <v>492</v>
      </c>
      <c r="E11" s="86">
        <f>D11-F11</f>
        <v>472.58</v>
      </c>
      <c r="F11" s="86">
        <v>19.420000000000002</v>
      </c>
      <c r="G11" s="124"/>
      <c r="H11" s="124"/>
      <c r="I11" s="124"/>
      <c r="J11" s="131"/>
    </row>
    <row r="12" spans="1:10" ht="22.9" customHeight="1">
      <c r="A12" s="126"/>
      <c r="B12" s="83">
        <v>20106</v>
      </c>
      <c r="C12" s="90" t="s">
        <v>90</v>
      </c>
      <c r="D12" s="91">
        <v>37</v>
      </c>
      <c r="E12" s="91">
        <v>37</v>
      </c>
      <c r="F12" s="86"/>
      <c r="G12" s="124"/>
      <c r="H12" s="124"/>
      <c r="I12" s="124"/>
      <c r="J12" s="131"/>
    </row>
    <row r="13" spans="1:10" ht="22.9" customHeight="1">
      <c r="A13" s="126"/>
      <c r="B13" s="83">
        <v>2010601</v>
      </c>
      <c r="C13" s="92" t="s">
        <v>89</v>
      </c>
      <c r="D13" s="91">
        <v>37</v>
      </c>
      <c r="E13" s="91">
        <v>37</v>
      </c>
      <c r="F13" s="86"/>
      <c r="G13" s="124"/>
      <c r="H13" s="124"/>
      <c r="I13" s="124"/>
      <c r="J13" s="131"/>
    </row>
    <row r="14" spans="1:10" ht="22.9" customHeight="1">
      <c r="A14" s="126"/>
      <c r="B14" s="83">
        <v>20129</v>
      </c>
      <c r="C14" s="90" t="s">
        <v>91</v>
      </c>
      <c r="D14" s="91">
        <v>15</v>
      </c>
      <c r="E14" s="91">
        <v>15</v>
      </c>
      <c r="F14" s="86"/>
      <c r="G14" s="124"/>
      <c r="H14" s="124"/>
      <c r="I14" s="124"/>
      <c r="J14" s="131"/>
    </row>
    <row r="15" spans="1:10" ht="22.9" customHeight="1">
      <c r="A15" s="126"/>
      <c r="B15" s="83">
        <v>2012901</v>
      </c>
      <c r="C15" s="92" t="s">
        <v>89</v>
      </c>
      <c r="D15" s="91">
        <v>15</v>
      </c>
      <c r="E15" s="91">
        <v>15</v>
      </c>
      <c r="F15" s="86"/>
      <c r="G15" s="124"/>
      <c r="H15" s="124"/>
      <c r="I15" s="124"/>
      <c r="J15" s="131"/>
    </row>
    <row r="16" spans="1:10" ht="22.9" customHeight="1">
      <c r="A16" s="126"/>
      <c r="B16" s="83">
        <v>20131</v>
      </c>
      <c r="C16" s="90" t="s">
        <v>92</v>
      </c>
      <c r="D16" s="91">
        <v>80</v>
      </c>
      <c r="E16" s="91">
        <v>80</v>
      </c>
      <c r="F16" s="86"/>
      <c r="G16" s="124"/>
      <c r="H16" s="124"/>
      <c r="I16" s="124"/>
      <c r="J16" s="131"/>
    </row>
    <row r="17" spans="1:10" ht="22.9" customHeight="1">
      <c r="A17" s="126"/>
      <c r="B17" s="93">
        <v>2013101</v>
      </c>
      <c r="C17" s="92" t="s">
        <v>89</v>
      </c>
      <c r="D17" s="91">
        <v>80</v>
      </c>
      <c r="E17" s="91">
        <v>80</v>
      </c>
      <c r="F17" s="88"/>
      <c r="G17" s="124"/>
      <c r="H17" s="124"/>
      <c r="I17" s="124"/>
      <c r="J17" s="131"/>
    </row>
    <row r="18" spans="1:10" ht="22.9" customHeight="1">
      <c r="A18" s="126"/>
      <c r="B18" s="93">
        <v>206</v>
      </c>
      <c r="C18" s="94" t="s">
        <v>93</v>
      </c>
      <c r="D18" s="91">
        <v>54</v>
      </c>
      <c r="E18" s="91">
        <v>54</v>
      </c>
      <c r="F18" s="88"/>
      <c r="G18" s="124"/>
      <c r="H18" s="124"/>
      <c r="I18" s="124"/>
      <c r="J18" s="131"/>
    </row>
    <row r="19" spans="1:10" ht="22.9" customHeight="1">
      <c r="A19" s="126"/>
      <c r="B19" s="93">
        <v>20604</v>
      </c>
      <c r="C19" s="94" t="s">
        <v>94</v>
      </c>
      <c r="D19" s="91">
        <v>54</v>
      </c>
      <c r="E19" s="91">
        <v>54</v>
      </c>
      <c r="F19" s="88"/>
      <c r="G19" s="124"/>
      <c r="H19" s="124"/>
      <c r="I19" s="124"/>
      <c r="J19" s="131"/>
    </row>
    <row r="20" spans="1:10" ht="22.9" customHeight="1">
      <c r="A20" s="126"/>
      <c r="B20" s="93">
        <v>2060404</v>
      </c>
      <c r="C20" s="95" t="s">
        <v>95</v>
      </c>
      <c r="D20" s="91">
        <v>54</v>
      </c>
      <c r="E20" s="91">
        <v>54</v>
      </c>
      <c r="F20" s="88"/>
      <c r="G20" s="124"/>
      <c r="H20" s="124"/>
      <c r="I20" s="124"/>
      <c r="J20" s="131"/>
    </row>
    <row r="21" spans="1:10" ht="22.9" customHeight="1">
      <c r="A21" s="126"/>
      <c r="B21" s="93">
        <v>207</v>
      </c>
      <c r="C21" s="90" t="s">
        <v>96</v>
      </c>
      <c r="D21" s="91">
        <v>38</v>
      </c>
      <c r="E21" s="91">
        <v>38</v>
      </c>
      <c r="F21" s="88"/>
      <c r="G21" s="124"/>
      <c r="H21" s="124"/>
      <c r="I21" s="124"/>
      <c r="J21" s="131"/>
    </row>
    <row r="22" spans="1:10" ht="22.9" customHeight="1">
      <c r="A22" s="126"/>
      <c r="B22" s="83">
        <v>20701</v>
      </c>
      <c r="C22" s="90" t="s">
        <v>97</v>
      </c>
      <c r="D22" s="91">
        <v>38</v>
      </c>
      <c r="E22" s="91">
        <v>38</v>
      </c>
      <c r="F22" s="86"/>
      <c r="G22" s="124"/>
      <c r="H22" s="124"/>
      <c r="I22" s="124"/>
      <c r="J22" s="131"/>
    </row>
    <row r="23" spans="1:10" ht="22.9" customHeight="1">
      <c r="A23" s="126"/>
      <c r="B23" s="83">
        <v>2070109</v>
      </c>
      <c r="C23" s="92" t="s">
        <v>98</v>
      </c>
      <c r="D23" s="91">
        <v>38</v>
      </c>
      <c r="E23" s="91">
        <v>38</v>
      </c>
      <c r="F23" s="86"/>
      <c r="G23" s="124"/>
      <c r="H23" s="124"/>
      <c r="I23" s="124"/>
      <c r="J23" s="131"/>
    </row>
    <row r="24" spans="1:10" ht="22.9" customHeight="1">
      <c r="A24" s="126"/>
      <c r="B24" s="83" t="s">
        <v>99</v>
      </c>
      <c r="C24" s="84" t="s">
        <v>100</v>
      </c>
      <c r="D24" s="96">
        <v>238</v>
      </c>
      <c r="E24" s="96">
        <v>238</v>
      </c>
      <c r="F24" s="86"/>
      <c r="G24" s="124"/>
      <c r="H24" s="124"/>
      <c r="I24" s="124"/>
      <c r="J24" s="131"/>
    </row>
    <row r="25" spans="1:10" ht="22.9" customHeight="1">
      <c r="A25" s="126"/>
      <c r="B25" s="93">
        <v>20801</v>
      </c>
      <c r="C25" s="90" t="s">
        <v>101</v>
      </c>
      <c r="D25" s="91">
        <v>36</v>
      </c>
      <c r="E25" s="91">
        <v>36</v>
      </c>
      <c r="F25" s="86"/>
      <c r="G25" s="124"/>
      <c r="H25" s="124"/>
      <c r="I25" s="124"/>
      <c r="J25" s="131"/>
    </row>
    <row r="26" spans="1:10" ht="22.9" customHeight="1">
      <c r="A26" s="126"/>
      <c r="B26" s="93">
        <v>2080109</v>
      </c>
      <c r="C26" s="92" t="s">
        <v>102</v>
      </c>
      <c r="D26" s="91">
        <v>36</v>
      </c>
      <c r="E26" s="91">
        <v>36</v>
      </c>
      <c r="F26" s="86"/>
      <c r="G26" s="124"/>
      <c r="H26" s="124"/>
      <c r="I26" s="124"/>
      <c r="J26" s="131"/>
    </row>
    <row r="27" spans="1:10" ht="22.9" customHeight="1">
      <c r="A27" s="126"/>
      <c r="B27" s="83" t="s">
        <v>103</v>
      </c>
      <c r="C27" s="90" t="s">
        <v>104</v>
      </c>
      <c r="D27" s="91">
        <v>156</v>
      </c>
      <c r="E27" s="91">
        <v>156</v>
      </c>
      <c r="F27" s="86"/>
      <c r="G27" s="124"/>
      <c r="H27" s="124"/>
      <c r="I27" s="124"/>
      <c r="J27" s="131"/>
    </row>
    <row r="28" spans="1:10" ht="22.9" customHeight="1">
      <c r="A28" s="126"/>
      <c r="B28" s="83" t="s">
        <v>105</v>
      </c>
      <c r="C28" s="92" t="s">
        <v>106</v>
      </c>
      <c r="D28" s="91">
        <v>64</v>
      </c>
      <c r="E28" s="91">
        <v>64</v>
      </c>
      <c r="F28" s="86"/>
      <c r="G28" s="124"/>
      <c r="H28" s="124"/>
      <c r="I28" s="124"/>
      <c r="J28" s="131"/>
    </row>
    <row r="29" spans="1:10" ht="22.9" customHeight="1">
      <c r="A29" s="126"/>
      <c r="B29" s="83" t="s">
        <v>107</v>
      </c>
      <c r="C29" s="92" t="s">
        <v>108</v>
      </c>
      <c r="D29" s="91">
        <v>32</v>
      </c>
      <c r="E29" s="91">
        <v>32</v>
      </c>
      <c r="F29" s="86"/>
      <c r="G29" s="124"/>
      <c r="H29" s="124"/>
      <c r="I29" s="124"/>
      <c r="J29" s="131"/>
    </row>
    <row r="30" spans="1:10" ht="22.9" customHeight="1">
      <c r="A30" s="126"/>
      <c r="B30" s="83" t="s">
        <v>109</v>
      </c>
      <c r="C30" s="92" t="s">
        <v>110</v>
      </c>
      <c r="D30" s="91">
        <v>60</v>
      </c>
      <c r="E30" s="91">
        <v>60</v>
      </c>
      <c r="F30" s="86"/>
      <c r="G30" s="124"/>
      <c r="H30" s="124"/>
      <c r="I30" s="124"/>
      <c r="J30" s="131"/>
    </row>
    <row r="31" spans="1:10" ht="22.9" customHeight="1">
      <c r="A31" s="126"/>
      <c r="B31" s="83">
        <v>20828</v>
      </c>
      <c r="C31" s="90" t="s">
        <v>111</v>
      </c>
      <c r="D31" s="91">
        <v>46</v>
      </c>
      <c r="E31" s="91">
        <v>46</v>
      </c>
      <c r="F31" s="86"/>
      <c r="G31" s="124"/>
      <c r="H31" s="124"/>
      <c r="I31" s="124"/>
      <c r="J31" s="131"/>
    </row>
    <row r="32" spans="1:10" ht="22.9" customHeight="1">
      <c r="A32" s="126"/>
      <c r="B32" s="83">
        <v>2082850</v>
      </c>
      <c r="C32" s="92" t="s">
        <v>112</v>
      </c>
      <c r="D32" s="91">
        <v>46</v>
      </c>
      <c r="E32" s="91">
        <v>46</v>
      </c>
      <c r="F32" s="86"/>
      <c r="G32" s="124"/>
      <c r="H32" s="124"/>
      <c r="I32" s="124"/>
      <c r="J32" s="131"/>
    </row>
    <row r="33" spans="1:10" ht="22.9" customHeight="1">
      <c r="B33" s="83">
        <v>210</v>
      </c>
      <c r="C33" s="90" t="s">
        <v>113</v>
      </c>
      <c r="D33" s="91">
        <v>57</v>
      </c>
      <c r="E33" s="91">
        <v>57</v>
      </c>
      <c r="F33" s="88"/>
      <c r="G33" s="124"/>
      <c r="H33" s="124"/>
      <c r="I33" s="124"/>
      <c r="J33" s="131"/>
    </row>
    <row r="34" spans="1:10" ht="22.9" customHeight="1">
      <c r="A34" s="125"/>
      <c r="B34" s="83">
        <v>21011</v>
      </c>
      <c r="C34" s="90" t="s">
        <v>114</v>
      </c>
      <c r="D34" s="91">
        <v>57</v>
      </c>
      <c r="E34" s="91">
        <v>57</v>
      </c>
      <c r="F34" s="88"/>
      <c r="G34" s="124"/>
      <c r="H34" s="124"/>
      <c r="I34" s="124"/>
      <c r="J34" s="131"/>
    </row>
    <row r="35" spans="1:10" ht="22.9" customHeight="1">
      <c r="B35" s="83">
        <v>2101101</v>
      </c>
      <c r="C35" s="92" t="s">
        <v>115</v>
      </c>
      <c r="D35" s="91">
        <v>30</v>
      </c>
      <c r="E35" s="91">
        <v>30</v>
      </c>
      <c r="F35" s="86"/>
      <c r="G35" s="124"/>
      <c r="H35" s="124"/>
      <c r="I35" s="124"/>
      <c r="J35" s="131"/>
    </row>
    <row r="36" spans="1:10" ht="22.9" customHeight="1">
      <c r="A36" s="125"/>
      <c r="B36" s="93">
        <v>2101102</v>
      </c>
      <c r="C36" s="92" t="s">
        <v>116</v>
      </c>
      <c r="D36" s="91">
        <v>23</v>
      </c>
      <c r="E36" s="91">
        <v>23</v>
      </c>
      <c r="F36" s="86"/>
      <c r="G36" s="124"/>
      <c r="H36" s="124"/>
      <c r="I36" s="124"/>
      <c r="J36" s="131"/>
    </row>
    <row r="37" spans="1:10" ht="22.9" customHeight="1">
      <c r="A37" s="152"/>
      <c r="B37" s="93">
        <v>2101103</v>
      </c>
      <c r="C37" s="92" t="s">
        <v>117</v>
      </c>
      <c r="D37" s="91">
        <v>4</v>
      </c>
      <c r="E37" s="91">
        <v>4</v>
      </c>
      <c r="F37" s="86"/>
      <c r="G37" s="124"/>
      <c r="H37" s="124"/>
      <c r="I37" s="124"/>
      <c r="J37" s="131"/>
    </row>
    <row r="38" spans="1:10" ht="22.9" customHeight="1">
      <c r="A38" s="152"/>
      <c r="B38" s="93">
        <v>212</v>
      </c>
      <c r="C38" s="90" t="s">
        <v>118</v>
      </c>
      <c r="D38" s="91">
        <v>64</v>
      </c>
      <c r="E38" s="91">
        <v>64</v>
      </c>
      <c r="F38" s="96"/>
      <c r="G38" s="124"/>
      <c r="H38" s="124"/>
      <c r="I38" s="124"/>
      <c r="J38" s="131"/>
    </row>
    <row r="39" spans="1:10" ht="22.9" customHeight="1">
      <c r="A39" s="152"/>
      <c r="B39" s="93">
        <v>21201</v>
      </c>
      <c r="C39" s="90" t="s">
        <v>119</v>
      </c>
      <c r="D39" s="91">
        <v>24</v>
      </c>
      <c r="E39" s="91">
        <v>24</v>
      </c>
      <c r="F39" s="86"/>
      <c r="G39" s="124"/>
      <c r="H39" s="124"/>
      <c r="I39" s="124"/>
      <c r="J39" s="131"/>
    </row>
    <row r="40" spans="1:10" ht="22.9" customHeight="1">
      <c r="B40" s="83">
        <v>2120104</v>
      </c>
      <c r="C40" s="92" t="s">
        <v>120</v>
      </c>
      <c r="D40" s="91">
        <v>24</v>
      </c>
      <c r="E40" s="91">
        <v>24</v>
      </c>
      <c r="F40" s="86"/>
      <c r="G40" s="124"/>
      <c r="H40" s="124"/>
      <c r="I40" s="124"/>
      <c r="J40" s="131"/>
    </row>
    <row r="41" spans="1:10" ht="22.9" customHeight="1">
      <c r="A41" s="125"/>
      <c r="B41" s="83">
        <v>21205</v>
      </c>
      <c r="C41" s="90" t="s">
        <v>121</v>
      </c>
      <c r="D41" s="91">
        <v>40</v>
      </c>
      <c r="E41" s="91">
        <v>40</v>
      </c>
      <c r="F41" s="91"/>
      <c r="G41" s="124"/>
      <c r="H41" s="124"/>
      <c r="I41" s="124"/>
      <c r="J41" s="131"/>
    </row>
    <row r="42" spans="1:10" ht="22.9" customHeight="1">
      <c r="A42" s="125"/>
      <c r="B42" s="83">
        <v>2120501</v>
      </c>
      <c r="C42" s="92" t="s">
        <v>122</v>
      </c>
      <c r="D42" s="91">
        <v>40</v>
      </c>
      <c r="E42" s="91">
        <v>40</v>
      </c>
      <c r="F42" s="91"/>
      <c r="G42" s="124"/>
      <c r="H42" s="124"/>
      <c r="I42" s="124"/>
      <c r="J42" s="131"/>
    </row>
    <row r="43" spans="1:10" ht="22.9" customHeight="1">
      <c r="A43" s="126"/>
      <c r="B43" s="83" t="s">
        <v>123</v>
      </c>
      <c r="C43" s="92" t="s">
        <v>124</v>
      </c>
      <c r="D43" s="91">
        <v>1088</v>
      </c>
      <c r="E43" s="91">
        <f>E44+E46</f>
        <v>165</v>
      </c>
      <c r="F43" s="91">
        <f>F46+F49+F51</f>
        <v>923</v>
      </c>
      <c r="G43" s="124"/>
      <c r="H43" s="124"/>
      <c r="I43" s="124"/>
      <c r="J43" s="131"/>
    </row>
    <row r="44" spans="1:10" ht="22.9" customHeight="1">
      <c r="A44" s="126"/>
      <c r="B44" s="83" t="s">
        <v>125</v>
      </c>
      <c r="C44" s="90" t="s">
        <v>126</v>
      </c>
      <c r="D44" s="91">
        <v>140</v>
      </c>
      <c r="E44" s="91">
        <v>140</v>
      </c>
      <c r="F44" s="91"/>
      <c r="G44" s="124"/>
      <c r="H44" s="124"/>
      <c r="I44" s="124"/>
      <c r="J44" s="131"/>
    </row>
    <row r="45" spans="1:10" ht="22.9" customHeight="1">
      <c r="A45" s="126"/>
      <c r="B45" s="83" t="s">
        <v>127</v>
      </c>
      <c r="C45" s="92" t="s">
        <v>112</v>
      </c>
      <c r="D45" s="91">
        <v>140</v>
      </c>
      <c r="E45" s="91">
        <v>140</v>
      </c>
      <c r="F45" s="91"/>
      <c r="G45" s="124"/>
      <c r="H45" s="124"/>
      <c r="I45" s="124"/>
      <c r="J45" s="131"/>
    </row>
    <row r="46" spans="1:10" ht="22.9" customHeight="1">
      <c r="A46" s="126"/>
      <c r="B46" s="83">
        <v>21302</v>
      </c>
      <c r="C46" s="90" t="s">
        <v>128</v>
      </c>
      <c r="D46" s="91">
        <v>577</v>
      </c>
      <c r="E46" s="91">
        <v>25</v>
      </c>
      <c r="F46" s="91">
        <v>552</v>
      </c>
      <c r="G46" s="124"/>
      <c r="H46" s="124"/>
      <c r="I46" s="124"/>
      <c r="J46" s="131"/>
    </row>
    <row r="47" spans="1:10" ht="22.9" customHeight="1">
      <c r="A47" s="126"/>
      <c r="B47" s="97">
        <v>2130204</v>
      </c>
      <c r="C47" s="92" t="s">
        <v>129</v>
      </c>
      <c r="D47" s="91">
        <v>25</v>
      </c>
      <c r="E47" s="91">
        <v>25</v>
      </c>
      <c r="F47" s="91"/>
      <c r="G47" s="124"/>
      <c r="H47" s="124"/>
      <c r="I47" s="124"/>
      <c r="J47" s="131"/>
    </row>
    <row r="48" spans="1:10" ht="22.9" customHeight="1">
      <c r="A48" s="126"/>
      <c r="B48" s="97">
        <v>2130299</v>
      </c>
      <c r="C48" s="92" t="s">
        <v>130</v>
      </c>
      <c r="D48" s="91">
        <v>552</v>
      </c>
      <c r="E48" s="86"/>
      <c r="F48" s="91">
        <v>552</v>
      </c>
      <c r="G48" s="124"/>
      <c r="H48" s="124"/>
      <c r="I48" s="124"/>
      <c r="J48" s="131"/>
    </row>
    <row r="49" spans="1:10" ht="22.9" customHeight="1">
      <c r="A49" s="126"/>
      <c r="B49" s="97">
        <v>21303</v>
      </c>
      <c r="C49" s="90" t="s">
        <v>131</v>
      </c>
      <c r="D49" s="91">
        <v>7</v>
      </c>
      <c r="E49" s="86"/>
      <c r="F49" s="91">
        <v>7</v>
      </c>
      <c r="G49" s="124"/>
      <c r="H49" s="124"/>
      <c r="I49" s="124"/>
      <c r="J49" s="131"/>
    </row>
    <row r="50" spans="1:10" ht="22.9" customHeight="1">
      <c r="B50" s="98">
        <v>2130335</v>
      </c>
      <c r="C50" s="92" t="s">
        <v>132</v>
      </c>
      <c r="D50" s="91">
        <v>7</v>
      </c>
      <c r="E50" s="86"/>
      <c r="F50" s="91">
        <v>7</v>
      </c>
      <c r="G50" s="124"/>
      <c r="H50" s="124"/>
      <c r="I50" s="124"/>
      <c r="J50" s="131"/>
    </row>
    <row r="51" spans="1:10" ht="22.9" customHeight="1">
      <c r="A51" s="125"/>
      <c r="B51" s="97" t="s">
        <v>133</v>
      </c>
      <c r="C51" s="90" t="s">
        <v>134</v>
      </c>
      <c r="D51" s="91">
        <v>364</v>
      </c>
      <c r="E51" s="86"/>
      <c r="F51" s="91">
        <v>364</v>
      </c>
      <c r="G51" s="124"/>
      <c r="H51" s="124"/>
      <c r="I51" s="124"/>
      <c r="J51" s="131"/>
    </row>
    <row r="52" spans="1:10" ht="22.9" customHeight="1">
      <c r="A52" s="125"/>
      <c r="B52" s="93">
        <v>2130701</v>
      </c>
      <c r="C52" s="92" t="s">
        <v>135</v>
      </c>
      <c r="D52" s="91">
        <v>36</v>
      </c>
      <c r="E52" s="86"/>
      <c r="F52" s="91">
        <v>36</v>
      </c>
      <c r="G52" s="124"/>
      <c r="H52" s="124"/>
      <c r="I52" s="124"/>
      <c r="J52" s="131"/>
    </row>
    <row r="53" spans="1:10" ht="22.9" customHeight="1">
      <c r="B53" s="83" t="s">
        <v>136</v>
      </c>
      <c r="C53" s="92" t="s">
        <v>137</v>
      </c>
      <c r="D53" s="91">
        <v>328</v>
      </c>
      <c r="E53" s="86"/>
      <c r="F53" s="91">
        <v>328</v>
      </c>
      <c r="G53" s="124"/>
      <c r="H53" s="124"/>
      <c r="I53" s="124"/>
      <c r="J53" s="131"/>
    </row>
    <row r="54" spans="1:10" ht="22.9" customHeight="1">
      <c r="B54" s="83" t="s">
        <v>138</v>
      </c>
      <c r="C54" s="90" t="s">
        <v>139</v>
      </c>
      <c r="D54" s="91">
        <v>80</v>
      </c>
      <c r="E54" s="91">
        <v>80</v>
      </c>
      <c r="F54" s="86"/>
      <c r="G54" s="124"/>
      <c r="H54" s="124"/>
      <c r="I54" s="124"/>
      <c r="J54" s="131"/>
    </row>
    <row r="55" spans="1:10" ht="22.9" customHeight="1">
      <c r="A55" s="125"/>
      <c r="B55" s="83" t="s">
        <v>140</v>
      </c>
      <c r="C55" s="90" t="s">
        <v>141</v>
      </c>
      <c r="D55" s="91">
        <v>80</v>
      </c>
      <c r="E55" s="91">
        <v>80</v>
      </c>
      <c r="F55" s="86"/>
      <c r="G55" s="124"/>
      <c r="H55" s="124"/>
      <c r="I55" s="124"/>
      <c r="J55" s="131"/>
    </row>
    <row r="56" spans="1:10" ht="22.9" customHeight="1">
      <c r="A56" s="125"/>
      <c r="B56" s="83" t="s">
        <v>142</v>
      </c>
      <c r="C56" s="92" t="s">
        <v>143</v>
      </c>
      <c r="D56" s="91">
        <v>80</v>
      </c>
      <c r="E56" s="91">
        <v>80</v>
      </c>
      <c r="F56" s="86"/>
      <c r="G56" s="124"/>
      <c r="H56" s="124"/>
      <c r="I56" s="124"/>
      <c r="J56" s="131"/>
    </row>
    <row r="57" spans="1:10" ht="22.9" customHeight="1">
      <c r="A57" s="125"/>
      <c r="B57" s="83">
        <v>231</v>
      </c>
      <c r="C57" s="90" t="s">
        <v>144</v>
      </c>
      <c r="D57" s="91">
        <v>20</v>
      </c>
      <c r="E57" s="91">
        <v>20</v>
      </c>
      <c r="F57" s="127"/>
      <c r="G57" s="124"/>
      <c r="H57" s="124"/>
      <c r="I57" s="124"/>
      <c r="J57" s="131"/>
    </row>
    <row r="58" spans="1:10" ht="22.9" customHeight="1">
      <c r="A58" s="125"/>
      <c r="B58" s="83">
        <v>23103</v>
      </c>
      <c r="C58" s="90" t="s">
        <v>145</v>
      </c>
      <c r="D58" s="91">
        <v>20</v>
      </c>
      <c r="E58" s="91">
        <v>20</v>
      </c>
      <c r="F58" s="127"/>
      <c r="G58" s="124"/>
      <c r="H58" s="124"/>
      <c r="I58" s="124"/>
      <c r="J58" s="131"/>
    </row>
    <row r="59" spans="1:10" ht="22.9" customHeight="1">
      <c r="A59" s="125"/>
      <c r="B59" s="83">
        <v>2310399</v>
      </c>
      <c r="C59" s="92" t="s">
        <v>146</v>
      </c>
      <c r="D59" s="91">
        <v>20</v>
      </c>
      <c r="E59" s="91">
        <v>20</v>
      </c>
      <c r="F59" s="127"/>
      <c r="G59" s="124"/>
      <c r="H59" s="124"/>
      <c r="I59" s="124"/>
      <c r="J59" s="131"/>
    </row>
    <row r="60" spans="1:10" ht="22.9" customHeight="1">
      <c r="A60" s="111"/>
      <c r="B60" s="101"/>
      <c r="C60" s="101" t="s">
        <v>69</v>
      </c>
      <c r="D60" s="91">
        <f t="shared" ref="D60:F60" si="0">D57+D54+D43+D38+D33+D24+D21+D18+D7</f>
        <v>2304</v>
      </c>
      <c r="E60" s="86">
        <f t="shared" si="0"/>
        <v>1361.58</v>
      </c>
      <c r="F60" s="86">
        <f t="shared" si="0"/>
        <v>942.42</v>
      </c>
      <c r="G60" s="75"/>
      <c r="H60" s="75"/>
      <c r="I60" s="75"/>
      <c r="J60" s="107"/>
    </row>
    <row r="61" spans="1:10" ht="9.75" customHeight="1">
      <c r="A61" s="128"/>
      <c r="B61" s="118"/>
      <c r="C61" s="129"/>
      <c r="D61" s="118"/>
      <c r="E61" s="118"/>
      <c r="F61" s="118"/>
      <c r="G61" s="118"/>
      <c r="H61" s="42"/>
      <c r="I61" s="42"/>
      <c r="J61" s="118"/>
    </row>
  </sheetData>
  <mergeCells count="10">
    <mergeCell ref="B2:I2"/>
    <mergeCell ref="B3:C3"/>
    <mergeCell ref="F4:I4"/>
    <mergeCell ref="G5:I5"/>
    <mergeCell ref="A37:A39"/>
    <mergeCell ref="B4:B6"/>
    <mergeCell ref="C4:C6"/>
    <mergeCell ref="D4:D6"/>
    <mergeCell ref="E4:E6"/>
    <mergeCell ref="F5:F6"/>
  </mergeCells>
  <phoneticPr fontId="31" type="noConversion"/>
  <pageMargins left="0.75" right="0.75" top="0.268999993801117" bottom="0.268999993801117" header="0" footer="0"/>
  <pageSetup paperSize="9" scale="57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selection activeCell="E1" sqref="B1:E1048576"/>
    </sheetView>
  </sheetViews>
  <sheetFormatPr defaultColWidth="10" defaultRowHeight="13.5"/>
  <cols>
    <col min="1" max="1" width="1.5" customWidth="1"/>
    <col min="2" max="2" width="29.375" customWidth="1"/>
    <col min="3" max="3" width="10.375" style="103" customWidth="1"/>
    <col min="4" max="4" width="33.5" customWidth="1"/>
    <col min="5" max="5" width="16.375" style="103" customWidth="1"/>
    <col min="6" max="6" width="1.5" customWidth="1"/>
    <col min="7" max="8" width="9.75" customWidth="1"/>
  </cols>
  <sheetData>
    <row r="1" spans="1:6" ht="16.350000000000001" customHeight="1">
      <c r="A1" s="104"/>
      <c r="B1" s="105" t="s">
        <v>147</v>
      </c>
      <c r="C1" s="106"/>
      <c r="D1" s="104"/>
      <c r="E1" s="106"/>
      <c r="F1" s="107"/>
    </row>
    <row r="2" spans="1:6" ht="22.9" customHeight="1">
      <c r="A2" s="104"/>
      <c r="B2" s="137" t="s">
        <v>148</v>
      </c>
      <c r="C2" s="155"/>
      <c r="D2" s="137"/>
      <c r="E2" s="155"/>
      <c r="F2" s="107"/>
    </row>
    <row r="3" spans="1:6" ht="19.5" customHeight="1">
      <c r="A3" s="108"/>
      <c r="B3" s="138" t="s">
        <v>2</v>
      </c>
      <c r="C3" s="156"/>
      <c r="D3" s="108"/>
      <c r="E3" s="109" t="s">
        <v>3</v>
      </c>
      <c r="F3" s="110"/>
    </row>
    <row r="4" spans="1:6" ht="24.4" customHeight="1">
      <c r="A4" s="111"/>
      <c r="B4" s="146" t="s">
        <v>4</v>
      </c>
      <c r="C4" s="157"/>
      <c r="D4" s="146" t="s">
        <v>5</v>
      </c>
      <c r="E4" s="157"/>
      <c r="F4" s="107"/>
    </row>
    <row r="5" spans="1:6" ht="24.4" customHeight="1">
      <c r="A5" s="111"/>
      <c r="B5" s="112" t="s">
        <v>6</v>
      </c>
      <c r="C5" s="113" t="s">
        <v>7</v>
      </c>
      <c r="D5" s="112" t="s">
        <v>6</v>
      </c>
      <c r="E5" s="113" t="s">
        <v>7</v>
      </c>
      <c r="F5" s="107"/>
    </row>
    <row r="6" spans="1:6" ht="22.9" customHeight="1">
      <c r="A6" s="111"/>
      <c r="B6" s="114" t="s">
        <v>149</v>
      </c>
      <c r="C6" s="115">
        <v>1475</v>
      </c>
      <c r="D6" s="114" t="s">
        <v>150</v>
      </c>
      <c r="E6" s="115">
        <f>SUM(E7:E34)</f>
        <v>2304</v>
      </c>
      <c r="F6" s="107"/>
    </row>
    <row r="7" spans="1:6" ht="22.9" customHeight="1">
      <c r="A7" s="141"/>
      <c r="B7" s="114" t="s">
        <v>151</v>
      </c>
      <c r="C7" s="115">
        <v>1475</v>
      </c>
      <c r="D7" s="114" t="s">
        <v>152</v>
      </c>
      <c r="E7" s="115">
        <v>665</v>
      </c>
      <c r="F7" s="107"/>
    </row>
    <row r="8" spans="1:6" ht="22.9" customHeight="1">
      <c r="A8" s="141"/>
      <c r="B8" s="114" t="s">
        <v>153</v>
      </c>
      <c r="C8" s="115"/>
      <c r="D8" s="114" t="s">
        <v>154</v>
      </c>
      <c r="E8" s="115"/>
      <c r="F8" s="107"/>
    </row>
    <row r="9" spans="1:6" ht="22.9" customHeight="1">
      <c r="A9" s="141"/>
      <c r="B9" s="114" t="s">
        <v>155</v>
      </c>
      <c r="C9" s="115"/>
      <c r="D9" s="114" t="s">
        <v>156</v>
      </c>
      <c r="E9" s="115"/>
      <c r="F9" s="107"/>
    </row>
    <row r="10" spans="1:6" ht="22.9" customHeight="1">
      <c r="A10" s="141"/>
      <c r="B10" s="114" t="s">
        <v>26</v>
      </c>
      <c r="C10" s="115"/>
      <c r="D10" s="114" t="s">
        <v>157</v>
      </c>
      <c r="E10" s="115"/>
      <c r="F10" s="107"/>
    </row>
    <row r="11" spans="1:6" ht="22.9" customHeight="1">
      <c r="A11" s="141"/>
      <c r="B11" s="114" t="s">
        <v>26</v>
      </c>
      <c r="C11" s="115"/>
      <c r="D11" s="114" t="s">
        <v>158</v>
      </c>
      <c r="E11" s="115"/>
      <c r="F11" s="107"/>
    </row>
    <row r="12" spans="1:6" ht="22.9" customHeight="1">
      <c r="A12" s="141"/>
      <c r="B12" s="114" t="s">
        <v>26</v>
      </c>
      <c r="C12" s="115"/>
      <c r="D12" s="114" t="s">
        <v>159</v>
      </c>
      <c r="E12" s="115">
        <v>54</v>
      </c>
      <c r="F12" s="107"/>
    </row>
    <row r="13" spans="1:6" ht="22.9" customHeight="1">
      <c r="A13" s="141"/>
      <c r="B13" s="114" t="s">
        <v>26</v>
      </c>
      <c r="C13" s="115"/>
      <c r="D13" s="114" t="s">
        <v>160</v>
      </c>
      <c r="E13" s="115">
        <v>38</v>
      </c>
      <c r="F13" s="107"/>
    </row>
    <row r="14" spans="1:6" ht="22.9" customHeight="1">
      <c r="A14" s="141"/>
      <c r="B14" s="114" t="s">
        <v>26</v>
      </c>
      <c r="C14" s="115"/>
      <c r="D14" s="114" t="s">
        <v>161</v>
      </c>
      <c r="E14" s="115">
        <v>238</v>
      </c>
      <c r="F14" s="107"/>
    </row>
    <row r="15" spans="1:6" ht="22.9" customHeight="1">
      <c r="A15" s="141"/>
      <c r="B15" s="114" t="s">
        <v>26</v>
      </c>
      <c r="C15" s="115"/>
      <c r="D15" s="114" t="s">
        <v>162</v>
      </c>
      <c r="E15" s="115"/>
      <c r="F15" s="107"/>
    </row>
    <row r="16" spans="1:6" ht="22.9" customHeight="1">
      <c r="A16" s="141"/>
      <c r="B16" s="114" t="s">
        <v>26</v>
      </c>
      <c r="C16" s="115"/>
      <c r="D16" s="114" t="s">
        <v>163</v>
      </c>
      <c r="E16" s="115">
        <v>57</v>
      </c>
      <c r="F16" s="107"/>
    </row>
    <row r="17" spans="1:6" ht="22.9" customHeight="1">
      <c r="A17" s="141"/>
      <c r="B17" s="114" t="s">
        <v>26</v>
      </c>
      <c r="C17" s="115"/>
      <c r="D17" s="114" t="s">
        <v>164</v>
      </c>
      <c r="E17" s="115"/>
      <c r="F17" s="107"/>
    </row>
    <row r="18" spans="1:6" ht="22.9" customHeight="1">
      <c r="A18" s="141"/>
      <c r="B18" s="114" t="s">
        <v>26</v>
      </c>
      <c r="C18" s="115"/>
      <c r="D18" s="114" t="s">
        <v>165</v>
      </c>
      <c r="E18" s="115">
        <v>64</v>
      </c>
      <c r="F18" s="107"/>
    </row>
    <row r="19" spans="1:6" ht="22.9" customHeight="1">
      <c r="A19" s="141"/>
      <c r="B19" s="114" t="s">
        <v>26</v>
      </c>
      <c r="C19" s="115"/>
      <c r="D19" s="114" t="s">
        <v>166</v>
      </c>
      <c r="E19" s="115">
        <v>1088</v>
      </c>
      <c r="F19" s="107"/>
    </row>
    <row r="20" spans="1:6" ht="22.9" customHeight="1">
      <c r="A20" s="141"/>
      <c r="B20" s="114" t="s">
        <v>26</v>
      </c>
      <c r="C20" s="115"/>
      <c r="D20" s="114" t="s">
        <v>167</v>
      </c>
      <c r="E20" s="115"/>
      <c r="F20" s="107"/>
    </row>
    <row r="21" spans="1:6" ht="22.9" customHeight="1">
      <c r="A21" s="141"/>
      <c r="B21" s="114" t="s">
        <v>26</v>
      </c>
      <c r="C21" s="115"/>
      <c r="D21" s="114" t="s">
        <v>168</v>
      </c>
      <c r="E21" s="115"/>
      <c r="F21" s="107"/>
    </row>
    <row r="22" spans="1:6" ht="22.9" customHeight="1">
      <c r="A22" s="141"/>
      <c r="B22" s="114" t="s">
        <v>26</v>
      </c>
      <c r="C22" s="115"/>
      <c r="D22" s="114" t="s">
        <v>169</v>
      </c>
      <c r="E22" s="115"/>
      <c r="F22" s="107"/>
    </row>
    <row r="23" spans="1:6" ht="22.9" customHeight="1">
      <c r="A23" s="141"/>
      <c r="B23" s="114" t="s">
        <v>26</v>
      </c>
      <c r="C23" s="115"/>
      <c r="D23" s="114" t="s">
        <v>170</v>
      </c>
      <c r="E23" s="115"/>
      <c r="F23" s="107"/>
    </row>
    <row r="24" spans="1:6" ht="22.9" customHeight="1">
      <c r="A24" s="141"/>
      <c r="B24" s="114" t="s">
        <v>26</v>
      </c>
      <c r="C24" s="115"/>
      <c r="D24" s="114" t="s">
        <v>171</v>
      </c>
      <c r="E24" s="115"/>
      <c r="F24" s="107"/>
    </row>
    <row r="25" spans="1:6" ht="22.9" customHeight="1">
      <c r="A25" s="141"/>
      <c r="B25" s="114" t="s">
        <v>26</v>
      </c>
      <c r="C25" s="115"/>
      <c r="D25" s="114" t="s">
        <v>172</v>
      </c>
      <c r="E25" s="115"/>
      <c r="F25" s="107"/>
    </row>
    <row r="26" spans="1:6" ht="22.9" customHeight="1">
      <c r="A26" s="141"/>
      <c r="B26" s="114" t="s">
        <v>26</v>
      </c>
      <c r="C26" s="115"/>
      <c r="D26" s="114" t="s">
        <v>173</v>
      </c>
      <c r="E26" s="115">
        <v>80</v>
      </c>
      <c r="F26" s="107"/>
    </row>
    <row r="27" spans="1:6" ht="22.9" customHeight="1">
      <c r="A27" s="141"/>
      <c r="B27" s="114" t="s">
        <v>26</v>
      </c>
      <c r="C27" s="115"/>
      <c r="D27" s="114" t="s">
        <v>174</v>
      </c>
      <c r="E27" s="115"/>
      <c r="F27" s="107"/>
    </row>
    <row r="28" spans="1:6" ht="22.9" customHeight="1">
      <c r="A28" s="141"/>
      <c r="B28" s="114" t="s">
        <v>26</v>
      </c>
      <c r="C28" s="115"/>
      <c r="D28" s="114" t="s">
        <v>175</v>
      </c>
      <c r="E28" s="115"/>
      <c r="F28" s="107"/>
    </row>
    <row r="29" spans="1:6" ht="22.9" customHeight="1">
      <c r="A29" s="141"/>
      <c r="B29" s="114" t="s">
        <v>26</v>
      </c>
      <c r="C29" s="115"/>
      <c r="D29" s="114" t="s">
        <v>176</v>
      </c>
      <c r="E29" s="115"/>
      <c r="F29" s="107"/>
    </row>
    <row r="30" spans="1:6" ht="22.9" customHeight="1">
      <c r="A30" s="141"/>
      <c r="B30" s="114" t="s">
        <v>26</v>
      </c>
      <c r="C30" s="115"/>
      <c r="D30" s="114" t="s">
        <v>177</v>
      </c>
      <c r="E30" s="115"/>
      <c r="F30" s="107"/>
    </row>
    <row r="31" spans="1:6" ht="22.9" customHeight="1">
      <c r="A31" s="141"/>
      <c r="B31" s="114" t="s">
        <v>26</v>
      </c>
      <c r="C31" s="115"/>
      <c r="D31" s="114" t="s">
        <v>178</v>
      </c>
      <c r="E31" s="115">
        <v>20</v>
      </c>
      <c r="F31" s="107"/>
    </row>
    <row r="32" spans="1:6" ht="22.9" customHeight="1">
      <c r="A32" s="141"/>
      <c r="B32" s="114" t="s">
        <v>26</v>
      </c>
      <c r="C32" s="115"/>
      <c r="D32" s="114" t="s">
        <v>179</v>
      </c>
      <c r="E32" s="115"/>
      <c r="F32" s="107"/>
    </row>
    <row r="33" spans="1:6" ht="22.9" customHeight="1">
      <c r="A33" s="141"/>
      <c r="B33" s="114" t="s">
        <v>26</v>
      </c>
      <c r="C33" s="115"/>
      <c r="D33" s="114" t="s">
        <v>180</v>
      </c>
      <c r="E33" s="115"/>
      <c r="F33" s="107"/>
    </row>
    <row r="34" spans="1:6" ht="22.9" customHeight="1">
      <c r="A34" s="141"/>
      <c r="B34" s="114" t="s">
        <v>26</v>
      </c>
      <c r="C34" s="115"/>
      <c r="D34" s="114" t="s">
        <v>181</v>
      </c>
      <c r="E34" s="115"/>
      <c r="F34" s="107"/>
    </row>
    <row r="35" spans="1:6" ht="22.9" customHeight="1">
      <c r="A35" s="111"/>
      <c r="B35" s="114" t="s">
        <v>182</v>
      </c>
      <c r="C35" s="115">
        <f>SUM(C36:C48)</f>
        <v>829</v>
      </c>
      <c r="D35" s="114" t="s">
        <v>183</v>
      </c>
      <c r="E35" s="115"/>
      <c r="F35" s="107"/>
    </row>
    <row r="36" spans="1:6" ht="22.9" customHeight="1">
      <c r="A36" s="141"/>
      <c r="B36" s="114" t="s">
        <v>184</v>
      </c>
      <c r="C36" s="115"/>
      <c r="D36" s="114" t="s">
        <v>26</v>
      </c>
      <c r="E36" s="115"/>
      <c r="F36" s="107"/>
    </row>
    <row r="37" spans="1:6" ht="22.9" customHeight="1">
      <c r="A37" s="141"/>
      <c r="B37" s="114" t="s">
        <v>185</v>
      </c>
      <c r="C37" s="115">
        <v>829</v>
      </c>
      <c r="D37" s="114" t="s">
        <v>26</v>
      </c>
      <c r="E37" s="115"/>
      <c r="F37" s="107"/>
    </row>
    <row r="38" spans="1:6" ht="22.9" customHeight="1">
      <c r="A38" s="141"/>
      <c r="B38" s="114" t="s">
        <v>186</v>
      </c>
      <c r="C38" s="115"/>
      <c r="D38" s="114" t="s">
        <v>26</v>
      </c>
      <c r="E38" s="115"/>
      <c r="F38" s="107"/>
    </row>
    <row r="39" spans="1:6" ht="22.9" customHeight="1">
      <c r="A39" s="141"/>
      <c r="B39" s="114" t="s">
        <v>187</v>
      </c>
      <c r="C39" s="115"/>
      <c r="D39" s="114" t="s">
        <v>26</v>
      </c>
      <c r="E39" s="115"/>
      <c r="F39" s="107"/>
    </row>
    <row r="40" spans="1:6" ht="22.9" customHeight="1">
      <c r="A40" s="141"/>
      <c r="B40" s="114" t="s">
        <v>188</v>
      </c>
      <c r="C40" s="115"/>
      <c r="D40" s="114" t="s">
        <v>26</v>
      </c>
      <c r="E40" s="115"/>
      <c r="F40" s="107"/>
    </row>
    <row r="41" spans="1:6" ht="22.9" customHeight="1">
      <c r="A41" s="141"/>
      <c r="B41" s="114" t="s">
        <v>189</v>
      </c>
      <c r="C41" s="115"/>
      <c r="D41" s="114" t="s">
        <v>26</v>
      </c>
      <c r="E41" s="115"/>
      <c r="F41" s="107"/>
    </row>
    <row r="42" spans="1:6" ht="22.9" customHeight="1">
      <c r="A42" s="141"/>
      <c r="B42" s="114" t="s">
        <v>190</v>
      </c>
      <c r="C42" s="115"/>
      <c r="D42" s="114" t="s">
        <v>26</v>
      </c>
      <c r="E42" s="115"/>
      <c r="F42" s="107"/>
    </row>
    <row r="43" spans="1:6" ht="22.9" customHeight="1">
      <c r="A43" s="141"/>
      <c r="B43" s="114" t="s">
        <v>191</v>
      </c>
      <c r="C43" s="115"/>
      <c r="D43" s="114" t="s">
        <v>26</v>
      </c>
      <c r="E43" s="115"/>
      <c r="F43" s="107"/>
    </row>
    <row r="44" spans="1:6" ht="22.9" customHeight="1">
      <c r="A44" s="141"/>
      <c r="B44" s="114" t="s">
        <v>192</v>
      </c>
      <c r="C44" s="115"/>
      <c r="D44" s="114" t="s">
        <v>26</v>
      </c>
      <c r="E44" s="115"/>
      <c r="F44" s="107"/>
    </row>
    <row r="45" spans="1:6" ht="22.9" customHeight="1">
      <c r="A45" s="141"/>
      <c r="B45" s="114" t="s">
        <v>193</v>
      </c>
      <c r="C45" s="115"/>
      <c r="D45" s="114" t="s">
        <v>26</v>
      </c>
      <c r="E45" s="115"/>
      <c r="F45" s="107"/>
    </row>
    <row r="46" spans="1:6" ht="22.9" customHeight="1">
      <c r="A46" s="141"/>
      <c r="B46" s="114" t="s">
        <v>194</v>
      </c>
      <c r="C46" s="115"/>
      <c r="D46" s="114" t="s">
        <v>26</v>
      </c>
      <c r="E46" s="115"/>
      <c r="F46" s="107"/>
    </row>
    <row r="47" spans="1:6" ht="22.9" customHeight="1">
      <c r="A47" s="141"/>
      <c r="B47" s="114" t="s">
        <v>195</v>
      </c>
      <c r="C47" s="115"/>
      <c r="D47" s="114" t="s">
        <v>26</v>
      </c>
      <c r="E47" s="115"/>
      <c r="F47" s="107"/>
    </row>
    <row r="48" spans="1:6" ht="22.9" customHeight="1">
      <c r="A48" s="141"/>
      <c r="B48" s="114" t="s">
        <v>196</v>
      </c>
      <c r="C48" s="115"/>
      <c r="D48" s="114" t="s">
        <v>26</v>
      </c>
      <c r="E48" s="115"/>
      <c r="F48" s="107"/>
    </row>
    <row r="49" spans="1:6" ht="22.9" customHeight="1">
      <c r="A49" s="111"/>
      <c r="B49" s="116" t="s">
        <v>50</v>
      </c>
      <c r="C49" s="117">
        <f>C35+C6</f>
        <v>2304</v>
      </c>
      <c r="D49" s="116" t="s">
        <v>51</v>
      </c>
      <c r="E49" s="117">
        <f>E6+E35</f>
        <v>2304</v>
      </c>
      <c r="F49" s="107"/>
    </row>
    <row r="50" spans="1:6" ht="9.75" customHeight="1">
      <c r="A50" s="118"/>
      <c r="B50" s="118"/>
      <c r="C50" s="119"/>
      <c r="D50" s="118"/>
      <c r="E50" s="119"/>
      <c r="F50" s="120"/>
    </row>
  </sheetData>
  <mergeCells count="6">
    <mergeCell ref="A36:A48"/>
    <mergeCell ref="B2:E2"/>
    <mergeCell ref="B3:C3"/>
    <mergeCell ref="B4:C4"/>
    <mergeCell ref="D4:E4"/>
    <mergeCell ref="A7:A34"/>
  </mergeCells>
  <phoneticPr fontId="31" type="noConversion"/>
  <pageMargins left="0.75" right="0.75" top="0.268999993801117" bottom="0.268999993801117" header="0" footer="0"/>
  <pageSetup paperSize="9" scale="71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workbookViewId="0">
      <selection activeCell="O43" sqref="O43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8" width="16.375" customWidth="1"/>
    <col min="9" max="10" width="9.75" customWidth="1"/>
  </cols>
  <sheetData>
    <row r="1" spans="1:8" ht="16.350000000000001" customHeight="1">
      <c r="A1" s="39"/>
      <c r="B1" s="40" t="s">
        <v>197</v>
      </c>
      <c r="C1" s="39"/>
      <c r="D1" s="39"/>
      <c r="E1" s="39"/>
      <c r="F1" s="39"/>
      <c r="G1" s="39" t="s">
        <v>198</v>
      </c>
      <c r="H1" s="39"/>
    </row>
    <row r="2" spans="1:8" ht="22.9" customHeight="1">
      <c r="A2" s="39"/>
      <c r="B2" s="137" t="s">
        <v>199</v>
      </c>
      <c r="C2" s="137"/>
      <c r="D2" s="137"/>
      <c r="E2" s="137"/>
      <c r="F2" s="137"/>
      <c r="G2" s="137"/>
      <c r="H2" s="137"/>
    </row>
    <row r="3" spans="1:8" ht="19.5" customHeight="1">
      <c r="A3" s="41"/>
      <c r="B3" s="158" t="s">
        <v>2</v>
      </c>
      <c r="C3" s="158"/>
      <c r="D3" s="41"/>
      <c r="E3" s="41"/>
      <c r="F3" s="41"/>
      <c r="G3" s="41"/>
      <c r="H3" s="65" t="s">
        <v>3</v>
      </c>
    </row>
    <row r="4" spans="1:8" ht="24.4" customHeight="1">
      <c r="A4" s="43"/>
      <c r="B4" s="148" t="s">
        <v>72</v>
      </c>
      <c r="C4" s="148" t="s">
        <v>73</v>
      </c>
      <c r="D4" s="148" t="s">
        <v>56</v>
      </c>
      <c r="E4" s="148" t="s">
        <v>74</v>
      </c>
      <c r="F4" s="148"/>
      <c r="G4" s="148"/>
      <c r="H4" s="148" t="s">
        <v>75</v>
      </c>
    </row>
    <row r="5" spans="1:8" ht="24.4" customHeight="1">
      <c r="A5" s="43"/>
      <c r="B5" s="160"/>
      <c r="C5" s="160"/>
      <c r="D5" s="160"/>
      <c r="E5" s="71" t="s">
        <v>59</v>
      </c>
      <c r="F5" s="71" t="s">
        <v>200</v>
      </c>
      <c r="G5" s="71" t="s">
        <v>201</v>
      </c>
      <c r="H5" s="160"/>
    </row>
    <row r="6" spans="1:8">
      <c r="A6" s="159"/>
      <c r="B6" s="83" t="s">
        <v>80</v>
      </c>
      <c r="C6" s="84" t="s">
        <v>81</v>
      </c>
      <c r="D6" s="85">
        <f t="shared" ref="D6:G6" si="0">D7+D9+D11+D13+D15</f>
        <v>665</v>
      </c>
      <c r="E6" s="86">
        <f t="shared" si="0"/>
        <v>645.58000000000004</v>
      </c>
      <c r="F6" s="87">
        <f t="shared" si="0"/>
        <v>554</v>
      </c>
      <c r="G6" s="88">
        <f t="shared" si="0"/>
        <v>91.58</v>
      </c>
      <c r="H6" s="86">
        <v>19.420000000000002</v>
      </c>
    </row>
    <row r="7" spans="1:8">
      <c r="A7" s="159"/>
      <c r="B7" s="83" t="s">
        <v>82</v>
      </c>
      <c r="C7" s="84" t="s">
        <v>83</v>
      </c>
      <c r="D7" s="85">
        <f>D8</f>
        <v>41</v>
      </c>
      <c r="E7" s="85">
        <v>41</v>
      </c>
      <c r="F7" s="85">
        <v>41</v>
      </c>
      <c r="G7" s="86"/>
      <c r="H7" s="86"/>
    </row>
    <row r="8" spans="1:8">
      <c r="A8" s="159"/>
      <c r="B8" s="83" t="s">
        <v>84</v>
      </c>
      <c r="C8" s="89" t="s">
        <v>85</v>
      </c>
      <c r="D8" s="85">
        <f>E8</f>
        <v>41</v>
      </c>
      <c r="E8" s="85">
        <v>41</v>
      </c>
      <c r="F8" s="85">
        <v>41</v>
      </c>
      <c r="G8" s="86"/>
      <c r="H8" s="86"/>
    </row>
    <row r="9" spans="1:8">
      <c r="A9" s="159"/>
      <c r="B9" s="83" t="s">
        <v>86</v>
      </c>
      <c r="C9" s="84" t="s">
        <v>87</v>
      </c>
      <c r="D9" s="85">
        <v>492</v>
      </c>
      <c r="E9" s="86">
        <f>D9-H9</f>
        <v>472.58</v>
      </c>
      <c r="F9" s="85">
        <f>F10</f>
        <v>381</v>
      </c>
      <c r="G9" s="86">
        <f>G10</f>
        <v>91.58</v>
      </c>
      <c r="H9" s="86">
        <v>19.420000000000002</v>
      </c>
    </row>
    <row r="10" spans="1:8">
      <c r="A10" s="159"/>
      <c r="B10" s="83" t="s">
        <v>88</v>
      </c>
      <c r="C10" s="89" t="s">
        <v>89</v>
      </c>
      <c r="D10" s="85">
        <v>492</v>
      </c>
      <c r="E10" s="86">
        <f>D10-H10</f>
        <v>472.58</v>
      </c>
      <c r="F10" s="85">
        <v>381</v>
      </c>
      <c r="G10" s="86">
        <f>E10-F10</f>
        <v>91.58</v>
      </c>
      <c r="H10" s="86">
        <v>19.420000000000002</v>
      </c>
    </row>
    <row r="11" spans="1:8">
      <c r="A11" s="159"/>
      <c r="B11" s="83">
        <v>20106</v>
      </c>
      <c r="C11" s="90" t="s">
        <v>90</v>
      </c>
      <c r="D11" s="91">
        <v>37</v>
      </c>
      <c r="E11" s="85">
        <v>37</v>
      </c>
      <c r="F11" s="85">
        <v>37</v>
      </c>
      <c r="G11" s="86"/>
      <c r="H11" s="86"/>
    </row>
    <row r="12" spans="1:8">
      <c r="A12" s="159"/>
      <c r="B12" s="83">
        <v>2010601</v>
      </c>
      <c r="C12" s="92" t="s">
        <v>89</v>
      </c>
      <c r="D12" s="91">
        <v>37</v>
      </c>
      <c r="E12" s="85">
        <v>37</v>
      </c>
      <c r="F12" s="85">
        <v>37</v>
      </c>
      <c r="G12" s="86"/>
      <c r="H12" s="86"/>
    </row>
    <row r="13" spans="1:8">
      <c r="A13" s="159"/>
      <c r="B13" s="83">
        <v>20129</v>
      </c>
      <c r="C13" s="90" t="s">
        <v>91</v>
      </c>
      <c r="D13" s="91">
        <v>15</v>
      </c>
      <c r="E13" s="91">
        <v>15</v>
      </c>
      <c r="F13" s="91">
        <v>15</v>
      </c>
      <c r="G13" s="86"/>
      <c r="H13" s="86"/>
    </row>
    <row r="14" spans="1:8">
      <c r="A14" s="159"/>
      <c r="B14" s="83">
        <v>2012901</v>
      </c>
      <c r="C14" s="92" t="s">
        <v>89</v>
      </c>
      <c r="D14" s="91">
        <v>15</v>
      </c>
      <c r="E14" s="91">
        <v>15</v>
      </c>
      <c r="F14" s="91">
        <v>15</v>
      </c>
      <c r="G14" s="86"/>
      <c r="H14" s="86"/>
    </row>
    <row r="15" spans="1:8">
      <c r="A15" s="159"/>
      <c r="B15" s="83">
        <v>20131</v>
      </c>
      <c r="C15" s="90" t="s">
        <v>92</v>
      </c>
      <c r="D15" s="91">
        <v>80</v>
      </c>
      <c r="E15" s="91">
        <v>80</v>
      </c>
      <c r="F15" s="91">
        <v>80</v>
      </c>
      <c r="G15" s="86"/>
      <c r="H15" s="86"/>
    </row>
    <row r="16" spans="1:8">
      <c r="A16" s="159"/>
      <c r="B16" s="93">
        <v>2013101</v>
      </c>
      <c r="C16" s="92" t="s">
        <v>89</v>
      </c>
      <c r="D16" s="91">
        <v>80</v>
      </c>
      <c r="E16" s="91">
        <v>80</v>
      </c>
      <c r="F16" s="91">
        <v>80</v>
      </c>
      <c r="G16" s="86"/>
      <c r="H16" s="88"/>
    </row>
    <row r="17" spans="1:8">
      <c r="A17" s="159"/>
      <c r="B17" s="93">
        <v>206</v>
      </c>
      <c r="C17" s="94" t="s">
        <v>93</v>
      </c>
      <c r="D17" s="91">
        <v>54</v>
      </c>
      <c r="E17" s="91">
        <v>54</v>
      </c>
      <c r="F17" s="87"/>
      <c r="G17" s="91">
        <v>54</v>
      </c>
      <c r="H17" s="88"/>
    </row>
    <row r="18" spans="1:8">
      <c r="A18" s="159"/>
      <c r="B18" s="93">
        <v>20604</v>
      </c>
      <c r="C18" s="94" t="s">
        <v>94</v>
      </c>
      <c r="D18" s="91">
        <v>54</v>
      </c>
      <c r="E18" s="91">
        <v>54</v>
      </c>
      <c r="F18" s="87"/>
      <c r="G18" s="91">
        <v>54</v>
      </c>
      <c r="H18" s="88"/>
    </row>
    <row r="19" spans="1:8">
      <c r="A19" s="159"/>
      <c r="B19" s="93">
        <v>2060404</v>
      </c>
      <c r="C19" s="95" t="s">
        <v>95</v>
      </c>
      <c r="D19" s="91">
        <v>54</v>
      </c>
      <c r="E19" s="91">
        <v>54</v>
      </c>
      <c r="F19" s="87"/>
      <c r="G19" s="91">
        <v>54</v>
      </c>
      <c r="H19" s="88"/>
    </row>
    <row r="20" spans="1:8">
      <c r="A20" s="159"/>
      <c r="B20" s="93">
        <v>207</v>
      </c>
      <c r="C20" s="90" t="s">
        <v>96</v>
      </c>
      <c r="D20" s="91">
        <v>38</v>
      </c>
      <c r="E20" s="91">
        <v>38</v>
      </c>
      <c r="F20" s="91">
        <v>38</v>
      </c>
      <c r="G20" s="86"/>
      <c r="H20" s="88"/>
    </row>
    <row r="21" spans="1:8">
      <c r="A21" s="159"/>
      <c r="B21" s="83">
        <v>20701</v>
      </c>
      <c r="C21" s="90" t="s">
        <v>97</v>
      </c>
      <c r="D21" s="91">
        <v>38</v>
      </c>
      <c r="E21" s="91">
        <v>38</v>
      </c>
      <c r="F21" s="91">
        <v>38</v>
      </c>
      <c r="G21" s="86"/>
      <c r="H21" s="86"/>
    </row>
    <row r="22" spans="1:8">
      <c r="A22" s="159"/>
      <c r="B22" s="83">
        <v>2070109</v>
      </c>
      <c r="C22" s="92" t="s">
        <v>98</v>
      </c>
      <c r="D22" s="91">
        <v>38</v>
      </c>
      <c r="E22" s="91">
        <v>38</v>
      </c>
      <c r="F22" s="91">
        <v>38</v>
      </c>
      <c r="G22" s="86"/>
      <c r="H22" s="86"/>
    </row>
    <row r="23" spans="1:8">
      <c r="A23" s="159"/>
      <c r="B23" s="83" t="s">
        <v>99</v>
      </c>
      <c r="C23" s="84" t="s">
        <v>100</v>
      </c>
      <c r="D23" s="85">
        <v>238</v>
      </c>
      <c r="E23" s="96">
        <v>238</v>
      </c>
      <c r="F23" s="85">
        <f>F24+F26+F30</f>
        <v>82</v>
      </c>
      <c r="G23" s="91">
        <f>G24+G26+G30</f>
        <v>156</v>
      </c>
      <c r="H23" s="86"/>
    </row>
    <row r="24" spans="1:8">
      <c r="A24" s="159"/>
      <c r="B24" s="93">
        <v>20801</v>
      </c>
      <c r="C24" s="90" t="s">
        <v>101</v>
      </c>
      <c r="D24" s="91">
        <v>36</v>
      </c>
      <c r="E24" s="91">
        <v>36</v>
      </c>
      <c r="F24" s="91">
        <v>36</v>
      </c>
      <c r="G24" s="91"/>
      <c r="H24" s="86"/>
    </row>
    <row r="25" spans="1:8">
      <c r="A25" s="159"/>
      <c r="B25" s="93">
        <v>2080109</v>
      </c>
      <c r="C25" s="92" t="s">
        <v>102</v>
      </c>
      <c r="D25" s="91">
        <v>36</v>
      </c>
      <c r="E25" s="91">
        <v>36</v>
      </c>
      <c r="F25" s="91">
        <v>36</v>
      </c>
      <c r="G25" s="91"/>
      <c r="H25" s="86"/>
    </row>
    <row r="26" spans="1:8">
      <c r="A26" s="159"/>
      <c r="B26" s="83" t="s">
        <v>103</v>
      </c>
      <c r="C26" s="90" t="s">
        <v>104</v>
      </c>
      <c r="D26" s="91">
        <v>156</v>
      </c>
      <c r="E26" s="91">
        <v>156</v>
      </c>
      <c r="F26" s="87"/>
      <c r="G26" s="91">
        <v>156</v>
      </c>
      <c r="H26" s="86"/>
    </row>
    <row r="27" spans="1:8">
      <c r="A27" s="159"/>
      <c r="B27" s="83" t="s">
        <v>105</v>
      </c>
      <c r="C27" s="92" t="s">
        <v>106</v>
      </c>
      <c r="D27" s="91">
        <v>64</v>
      </c>
      <c r="E27" s="91">
        <v>64</v>
      </c>
      <c r="F27" s="87"/>
      <c r="G27" s="91">
        <v>64</v>
      </c>
      <c r="H27" s="86"/>
    </row>
    <row r="28" spans="1:8">
      <c r="A28" s="159"/>
      <c r="B28" s="83" t="s">
        <v>107</v>
      </c>
      <c r="C28" s="92" t="s">
        <v>108</v>
      </c>
      <c r="D28" s="91">
        <v>32</v>
      </c>
      <c r="E28" s="91">
        <v>32</v>
      </c>
      <c r="F28" s="87"/>
      <c r="G28" s="91">
        <v>32</v>
      </c>
      <c r="H28" s="86"/>
    </row>
    <row r="29" spans="1:8">
      <c r="A29" s="55"/>
      <c r="B29" s="83" t="s">
        <v>109</v>
      </c>
      <c r="C29" s="92" t="s">
        <v>110</v>
      </c>
      <c r="D29" s="91">
        <v>60</v>
      </c>
      <c r="E29" s="91">
        <v>60</v>
      </c>
      <c r="F29" s="87"/>
      <c r="G29" s="91">
        <v>60</v>
      </c>
      <c r="H29" s="86"/>
    </row>
    <row r="30" spans="1:8">
      <c r="A30" s="80"/>
      <c r="B30" s="83">
        <v>20828</v>
      </c>
      <c r="C30" s="90" t="s">
        <v>111</v>
      </c>
      <c r="D30" s="91">
        <v>46</v>
      </c>
      <c r="E30" s="91">
        <v>46</v>
      </c>
      <c r="F30" s="91">
        <v>46</v>
      </c>
      <c r="G30" s="91"/>
      <c r="H30" s="86"/>
    </row>
    <row r="31" spans="1:8">
      <c r="B31" s="83">
        <v>2082850</v>
      </c>
      <c r="C31" s="92" t="s">
        <v>112</v>
      </c>
      <c r="D31" s="91">
        <v>46</v>
      </c>
      <c r="E31" s="91">
        <v>46</v>
      </c>
      <c r="F31" s="91">
        <v>46</v>
      </c>
      <c r="G31" s="91"/>
      <c r="H31" s="86"/>
    </row>
    <row r="32" spans="1:8">
      <c r="B32" s="83">
        <v>210</v>
      </c>
      <c r="C32" s="90" t="s">
        <v>113</v>
      </c>
      <c r="D32" s="91">
        <v>57</v>
      </c>
      <c r="E32" s="91">
        <v>57</v>
      </c>
      <c r="F32" s="87"/>
      <c r="G32" s="91">
        <v>57</v>
      </c>
      <c r="H32" s="88"/>
    </row>
    <row r="33" spans="2:8">
      <c r="B33" s="83">
        <v>21011</v>
      </c>
      <c r="C33" s="90" t="s">
        <v>114</v>
      </c>
      <c r="D33" s="91">
        <v>57</v>
      </c>
      <c r="E33" s="91">
        <v>57</v>
      </c>
      <c r="F33" s="87"/>
      <c r="G33" s="91">
        <v>57</v>
      </c>
      <c r="H33" s="88"/>
    </row>
    <row r="34" spans="2:8">
      <c r="B34" s="83">
        <v>2101101</v>
      </c>
      <c r="C34" s="92" t="s">
        <v>115</v>
      </c>
      <c r="D34" s="91">
        <v>30</v>
      </c>
      <c r="E34" s="91">
        <v>30</v>
      </c>
      <c r="F34" s="87"/>
      <c r="G34" s="91">
        <v>30</v>
      </c>
      <c r="H34" s="86"/>
    </row>
    <row r="35" spans="2:8">
      <c r="B35" s="93">
        <v>2101102</v>
      </c>
      <c r="C35" s="92" t="s">
        <v>116</v>
      </c>
      <c r="D35" s="91">
        <v>23</v>
      </c>
      <c r="E35" s="91">
        <v>23</v>
      </c>
      <c r="F35" s="87"/>
      <c r="G35" s="91">
        <v>23</v>
      </c>
      <c r="H35" s="86"/>
    </row>
    <row r="36" spans="2:8">
      <c r="B36" s="93">
        <v>2101103</v>
      </c>
      <c r="C36" s="92" t="s">
        <v>117</v>
      </c>
      <c r="D36" s="91">
        <v>4</v>
      </c>
      <c r="E36" s="91">
        <v>4</v>
      </c>
      <c r="F36" s="87"/>
      <c r="G36" s="91">
        <v>4</v>
      </c>
      <c r="H36" s="86"/>
    </row>
    <row r="37" spans="2:8">
      <c r="B37" s="93">
        <v>212</v>
      </c>
      <c r="C37" s="90" t="s">
        <v>118</v>
      </c>
      <c r="D37" s="91">
        <v>64</v>
      </c>
      <c r="E37" s="91">
        <v>64</v>
      </c>
      <c r="F37" s="91">
        <v>24</v>
      </c>
      <c r="G37" s="91">
        <v>40</v>
      </c>
      <c r="H37" s="96"/>
    </row>
    <row r="38" spans="2:8">
      <c r="B38" s="93">
        <v>21201</v>
      </c>
      <c r="C38" s="90" t="s">
        <v>119</v>
      </c>
      <c r="D38" s="91">
        <v>24</v>
      </c>
      <c r="E38" s="91">
        <v>24</v>
      </c>
      <c r="F38" s="91">
        <v>24</v>
      </c>
      <c r="G38" s="91"/>
      <c r="H38" s="86"/>
    </row>
    <row r="39" spans="2:8">
      <c r="B39" s="83">
        <v>2120104</v>
      </c>
      <c r="C39" s="92" t="s">
        <v>120</v>
      </c>
      <c r="D39" s="91">
        <v>24</v>
      </c>
      <c r="E39" s="91">
        <v>24</v>
      </c>
      <c r="F39" s="91">
        <v>24</v>
      </c>
      <c r="G39" s="91"/>
      <c r="H39" s="86"/>
    </row>
    <row r="40" spans="2:8">
      <c r="B40" s="83">
        <v>21205</v>
      </c>
      <c r="C40" s="90" t="s">
        <v>121</v>
      </c>
      <c r="D40" s="91">
        <v>40</v>
      </c>
      <c r="E40" s="91">
        <v>40</v>
      </c>
      <c r="F40" s="87"/>
      <c r="G40" s="91">
        <v>40</v>
      </c>
      <c r="H40" s="91"/>
    </row>
    <row r="41" spans="2:8">
      <c r="B41" s="83">
        <v>2120501</v>
      </c>
      <c r="C41" s="92" t="s">
        <v>122</v>
      </c>
      <c r="D41" s="91">
        <v>40</v>
      </c>
      <c r="E41" s="91">
        <v>40</v>
      </c>
      <c r="F41" s="87"/>
      <c r="G41" s="91">
        <v>40</v>
      </c>
      <c r="H41" s="91"/>
    </row>
    <row r="42" spans="2:8">
      <c r="B42" s="83" t="s">
        <v>123</v>
      </c>
      <c r="C42" s="92" t="s">
        <v>124</v>
      </c>
      <c r="D42" s="91">
        <v>1088</v>
      </c>
      <c r="E42" s="91">
        <f>E43+E45</f>
        <v>165</v>
      </c>
      <c r="F42" s="91">
        <f>F43+F45</f>
        <v>165</v>
      </c>
      <c r="G42" s="86"/>
      <c r="H42" s="85">
        <f>H45+H48+H50</f>
        <v>923</v>
      </c>
    </row>
    <row r="43" spans="2:8">
      <c r="B43" s="83" t="s">
        <v>125</v>
      </c>
      <c r="C43" s="90" t="s">
        <v>126</v>
      </c>
      <c r="D43" s="91">
        <v>140</v>
      </c>
      <c r="E43" s="91">
        <v>140</v>
      </c>
      <c r="F43" s="91">
        <v>140</v>
      </c>
      <c r="G43" s="86"/>
      <c r="H43" s="85"/>
    </row>
    <row r="44" spans="2:8">
      <c r="B44" s="83" t="s">
        <v>127</v>
      </c>
      <c r="C44" s="92" t="s">
        <v>112</v>
      </c>
      <c r="D44" s="91">
        <v>140</v>
      </c>
      <c r="E44" s="91">
        <v>140</v>
      </c>
      <c r="F44" s="91">
        <v>140</v>
      </c>
      <c r="G44" s="86"/>
      <c r="H44" s="85"/>
    </row>
    <row r="45" spans="2:8">
      <c r="B45" s="83">
        <v>21302</v>
      </c>
      <c r="C45" s="90" t="s">
        <v>128</v>
      </c>
      <c r="D45" s="91">
        <v>577</v>
      </c>
      <c r="E45" s="91">
        <v>25</v>
      </c>
      <c r="F45" s="91">
        <v>25</v>
      </c>
      <c r="G45" s="86"/>
      <c r="H45" s="85">
        <v>552</v>
      </c>
    </row>
    <row r="46" spans="2:8">
      <c r="B46" s="97">
        <v>2130204</v>
      </c>
      <c r="C46" s="92" t="s">
        <v>129</v>
      </c>
      <c r="D46" s="91">
        <v>25</v>
      </c>
      <c r="E46" s="91">
        <v>25</v>
      </c>
      <c r="F46" s="91">
        <v>25</v>
      </c>
      <c r="G46" s="86"/>
      <c r="H46" s="85"/>
    </row>
    <row r="47" spans="2:8">
      <c r="B47" s="97">
        <v>2130299</v>
      </c>
      <c r="C47" s="92" t="s">
        <v>130</v>
      </c>
      <c r="D47" s="91">
        <v>552</v>
      </c>
      <c r="E47" s="86"/>
      <c r="F47" s="85"/>
      <c r="G47" s="86"/>
      <c r="H47" s="85">
        <v>552</v>
      </c>
    </row>
    <row r="48" spans="2:8">
      <c r="B48" s="97">
        <v>21303</v>
      </c>
      <c r="C48" s="90" t="s">
        <v>131</v>
      </c>
      <c r="D48" s="91">
        <v>7</v>
      </c>
      <c r="E48" s="86"/>
      <c r="F48" s="85"/>
      <c r="G48" s="86"/>
      <c r="H48" s="85">
        <v>7</v>
      </c>
    </row>
    <row r="49" spans="2:8">
      <c r="B49" s="98">
        <v>2130335</v>
      </c>
      <c r="C49" s="92" t="s">
        <v>132</v>
      </c>
      <c r="D49" s="91">
        <v>7</v>
      </c>
      <c r="E49" s="86"/>
      <c r="F49" s="85"/>
      <c r="G49" s="86"/>
      <c r="H49" s="85">
        <v>7</v>
      </c>
    </row>
    <row r="50" spans="2:8">
      <c r="B50" s="97" t="s">
        <v>133</v>
      </c>
      <c r="C50" s="90" t="s">
        <v>134</v>
      </c>
      <c r="D50" s="91">
        <v>364</v>
      </c>
      <c r="E50" s="86"/>
      <c r="F50" s="85"/>
      <c r="G50" s="86"/>
      <c r="H50" s="91">
        <v>364</v>
      </c>
    </row>
    <row r="51" spans="2:8">
      <c r="B51" s="93">
        <v>2130701</v>
      </c>
      <c r="C51" s="92" t="s">
        <v>135</v>
      </c>
      <c r="D51" s="91">
        <v>36</v>
      </c>
      <c r="E51" s="86"/>
      <c r="F51" s="85"/>
      <c r="G51" s="86"/>
      <c r="H51" s="85">
        <v>36</v>
      </c>
    </row>
    <row r="52" spans="2:8">
      <c r="B52" s="83" t="s">
        <v>136</v>
      </c>
      <c r="C52" s="92" t="s">
        <v>137</v>
      </c>
      <c r="D52" s="91">
        <v>328</v>
      </c>
      <c r="E52" s="85"/>
      <c r="F52" s="85"/>
      <c r="G52" s="85"/>
      <c r="H52" s="85">
        <v>328</v>
      </c>
    </row>
    <row r="53" spans="2:8">
      <c r="B53" s="83" t="s">
        <v>138</v>
      </c>
      <c r="C53" s="90" t="s">
        <v>139</v>
      </c>
      <c r="D53" s="85">
        <v>80</v>
      </c>
      <c r="E53" s="85">
        <v>80</v>
      </c>
      <c r="F53" s="87"/>
      <c r="G53" s="85">
        <v>80</v>
      </c>
      <c r="H53" s="86"/>
    </row>
    <row r="54" spans="2:8">
      <c r="B54" s="83" t="s">
        <v>140</v>
      </c>
      <c r="C54" s="90" t="s">
        <v>141</v>
      </c>
      <c r="D54" s="85">
        <v>80</v>
      </c>
      <c r="E54" s="85">
        <v>80</v>
      </c>
      <c r="F54" s="87"/>
      <c r="G54" s="85">
        <v>80</v>
      </c>
      <c r="H54" s="86"/>
    </row>
    <row r="55" spans="2:8">
      <c r="B55" s="83" t="s">
        <v>142</v>
      </c>
      <c r="C55" s="92" t="s">
        <v>143</v>
      </c>
      <c r="D55" s="85">
        <v>80</v>
      </c>
      <c r="E55" s="85">
        <v>80</v>
      </c>
      <c r="F55" s="87"/>
      <c r="G55" s="85">
        <v>80</v>
      </c>
      <c r="H55" s="86"/>
    </row>
    <row r="56" spans="2:8">
      <c r="B56" s="83">
        <v>231</v>
      </c>
      <c r="C56" s="90" t="s">
        <v>144</v>
      </c>
      <c r="D56" s="99">
        <v>20</v>
      </c>
      <c r="E56" s="99">
        <v>20</v>
      </c>
      <c r="F56" s="87"/>
      <c r="G56" s="99">
        <v>20</v>
      </c>
      <c r="H56" s="100"/>
    </row>
    <row r="57" spans="2:8">
      <c r="B57" s="83">
        <v>23103</v>
      </c>
      <c r="C57" s="90" t="s">
        <v>145</v>
      </c>
      <c r="D57" s="99">
        <v>20</v>
      </c>
      <c r="E57" s="99">
        <v>20</v>
      </c>
      <c r="F57" s="87"/>
      <c r="G57" s="99">
        <v>20</v>
      </c>
      <c r="H57" s="100"/>
    </row>
    <row r="58" spans="2:8">
      <c r="B58" s="83">
        <v>2310399</v>
      </c>
      <c r="C58" s="92" t="s">
        <v>146</v>
      </c>
      <c r="D58" s="99">
        <v>20</v>
      </c>
      <c r="E58" s="99">
        <v>20</v>
      </c>
      <c r="F58" s="87"/>
      <c r="G58" s="99">
        <v>20</v>
      </c>
      <c r="H58" s="100"/>
    </row>
    <row r="59" spans="2:8">
      <c r="B59" s="101"/>
      <c r="C59" s="101" t="s">
        <v>69</v>
      </c>
      <c r="D59" s="85">
        <v>2304</v>
      </c>
      <c r="E59" s="102">
        <v>1361.58</v>
      </c>
      <c r="F59" s="87">
        <v>863</v>
      </c>
      <c r="G59" s="102">
        <v>498.58</v>
      </c>
      <c r="H59" s="102">
        <v>942.42</v>
      </c>
    </row>
    <row r="60" spans="2:8" hidden="1">
      <c r="E60">
        <f>E6+E17+E20+E23+E32+E42+E37+E53+E56</f>
        <v>1361.58</v>
      </c>
      <c r="F60">
        <f>F6+F17+F20+F23+F32+F42+F37+F53+F56</f>
        <v>863</v>
      </c>
      <c r="G60">
        <f>G6+G17+G20+G23+G32+G42+G37+G53+G56</f>
        <v>498.58</v>
      </c>
      <c r="H60">
        <f>H6+H17+H20+H23+H32+H42+H37+H53+H56</f>
        <v>942.42</v>
      </c>
    </row>
  </sheetData>
  <autoFilter ref="A5:H60">
    <extLst/>
  </autoFilter>
  <mergeCells count="8">
    <mergeCell ref="B2:H2"/>
    <mergeCell ref="B3:C3"/>
    <mergeCell ref="E4:G4"/>
    <mergeCell ref="A6:A28"/>
    <mergeCell ref="B4:B5"/>
    <mergeCell ref="C4:C5"/>
    <mergeCell ref="D4:D5"/>
    <mergeCell ref="H4:H5"/>
  </mergeCells>
  <phoneticPr fontId="31" type="noConversion"/>
  <pageMargins left="0.27500000000000002" right="7.8472222222222193E-2" top="0.66874999999999996" bottom="0.268999993801117" header="0" footer="0"/>
  <pageSetup paperSize="9" scale="77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J38" sqref="J38"/>
    </sheetView>
  </sheetViews>
  <sheetFormatPr defaultColWidth="10" defaultRowHeight="13.5"/>
  <cols>
    <col min="1" max="1" width="1.5" customWidth="1"/>
    <col min="2" max="2" width="11.75" customWidth="1"/>
    <col min="3" max="3" width="34" customWidth="1"/>
    <col min="4" max="4" width="11.375" customWidth="1"/>
    <col min="5" max="5" width="9.625" customWidth="1"/>
    <col min="6" max="6" width="13.75" customWidth="1"/>
    <col min="7" max="7" width="1.5" customWidth="1"/>
    <col min="8" max="10" width="9.75" customWidth="1"/>
  </cols>
  <sheetData>
    <row r="1" spans="1:7" ht="16.350000000000001" customHeight="1">
      <c r="A1" s="39"/>
      <c r="B1" s="40" t="s">
        <v>202</v>
      </c>
      <c r="C1" s="39"/>
      <c r="D1" s="39"/>
      <c r="E1" s="39"/>
      <c r="F1" s="39"/>
      <c r="G1" s="62"/>
    </row>
    <row r="2" spans="1:7" ht="22.9" customHeight="1">
      <c r="A2" s="39"/>
      <c r="B2" s="137" t="s">
        <v>203</v>
      </c>
      <c r="C2" s="137"/>
      <c r="D2" s="137"/>
      <c r="E2" s="137"/>
      <c r="F2" s="137"/>
      <c r="G2" s="62"/>
    </row>
    <row r="3" spans="1:7" ht="19.5" customHeight="1">
      <c r="A3" s="41"/>
      <c r="B3" s="158" t="s">
        <v>2</v>
      </c>
      <c r="C3" s="158"/>
      <c r="D3" s="41"/>
      <c r="E3" s="41"/>
      <c r="F3" s="65" t="s">
        <v>3</v>
      </c>
      <c r="G3" s="66"/>
    </row>
    <row r="4" spans="1:7" ht="24.4" customHeight="1">
      <c r="A4" s="43"/>
      <c r="B4" s="148" t="s">
        <v>204</v>
      </c>
      <c r="C4" s="148"/>
      <c r="D4" s="148" t="s">
        <v>205</v>
      </c>
      <c r="E4" s="148"/>
      <c r="F4" s="148"/>
      <c r="G4" s="62"/>
    </row>
    <row r="5" spans="1:7" ht="24.4" customHeight="1">
      <c r="A5" s="43"/>
      <c r="B5" s="71" t="s">
        <v>72</v>
      </c>
      <c r="C5" s="71" t="s">
        <v>73</v>
      </c>
      <c r="D5" s="71" t="s">
        <v>56</v>
      </c>
      <c r="E5" s="71" t="s">
        <v>200</v>
      </c>
      <c r="F5" s="71" t="s">
        <v>201</v>
      </c>
      <c r="G5" s="62"/>
    </row>
    <row r="6" spans="1:7">
      <c r="A6" s="159"/>
      <c r="B6" s="72"/>
      <c r="C6" s="73" t="s">
        <v>206</v>
      </c>
      <c r="D6" s="74">
        <f>SUM(D7:D19)</f>
        <v>863</v>
      </c>
      <c r="E6" s="74">
        <f>SUM(E7:E19)</f>
        <v>863</v>
      </c>
      <c r="F6" s="75"/>
      <c r="G6" s="62"/>
    </row>
    <row r="7" spans="1:7">
      <c r="A7" s="159"/>
      <c r="B7" s="72"/>
      <c r="C7" s="73" t="s">
        <v>207</v>
      </c>
      <c r="D7" s="74">
        <v>204</v>
      </c>
      <c r="E7" s="74">
        <v>204</v>
      </c>
      <c r="F7" s="75"/>
      <c r="G7" s="62"/>
    </row>
    <row r="8" spans="1:7">
      <c r="A8" s="159"/>
      <c r="B8" s="72"/>
      <c r="C8" s="73" t="s">
        <v>208</v>
      </c>
      <c r="D8" s="74">
        <v>144</v>
      </c>
      <c r="E8" s="74">
        <v>144</v>
      </c>
      <c r="F8" s="75"/>
      <c r="G8" s="62"/>
    </row>
    <row r="9" spans="1:7">
      <c r="A9" s="159"/>
      <c r="B9" s="72"/>
      <c r="C9" s="73" t="s">
        <v>209</v>
      </c>
      <c r="D9" s="74">
        <v>18</v>
      </c>
      <c r="E9" s="74">
        <v>18</v>
      </c>
      <c r="F9" s="75"/>
      <c r="G9" s="62"/>
    </row>
    <row r="10" spans="1:7">
      <c r="A10" s="159"/>
      <c r="B10" s="72"/>
      <c r="C10" s="73" t="s">
        <v>210</v>
      </c>
      <c r="D10" s="74">
        <v>21</v>
      </c>
      <c r="E10" s="74">
        <v>21</v>
      </c>
      <c r="F10" s="75"/>
      <c r="G10" s="62"/>
    </row>
    <row r="11" spans="1:7">
      <c r="A11" s="159"/>
      <c r="B11" s="72"/>
      <c r="C11" s="73" t="s">
        <v>211</v>
      </c>
      <c r="D11" s="74">
        <v>78</v>
      </c>
      <c r="E11" s="74">
        <v>78</v>
      </c>
      <c r="F11" s="75"/>
      <c r="G11" s="62"/>
    </row>
    <row r="12" spans="1:7">
      <c r="A12" s="159"/>
      <c r="B12" s="72"/>
      <c r="C12" s="73" t="s">
        <v>212</v>
      </c>
      <c r="D12" s="74">
        <v>76</v>
      </c>
      <c r="E12" s="74">
        <v>76</v>
      </c>
      <c r="F12" s="75"/>
      <c r="G12" s="62"/>
    </row>
    <row r="13" spans="1:7">
      <c r="A13" s="159"/>
      <c r="B13" s="72"/>
      <c r="C13" s="73" t="s">
        <v>213</v>
      </c>
      <c r="D13" s="74">
        <v>38</v>
      </c>
      <c r="E13" s="74">
        <v>38</v>
      </c>
      <c r="F13" s="75"/>
      <c r="G13" s="62"/>
    </row>
    <row r="14" spans="1:7">
      <c r="A14" s="159"/>
      <c r="B14" s="72"/>
      <c r="C14" s="73" t="s">
        <v>214</v>
      </c>
      <c r="D14" s="74">
        <v>45</v>
      </c>
      <c r="E14" s="74">
        <v>45</v>
      </c>
      <c r="F14" s="75"/>
      <c r="G14" s="62"/>
    </row>
    <row r="15" spans="1:7">
      <c r="A15" s="159"/>
      <c r="B15" s="72"/>
      <c r="C15" s="12" t="s">
        <v>215</v>
      </c>
      <c r="D15" s="74">
        <v>5</v>
      </c>
      <c r="E15" s="74">
        <v>5</v>
      </c>
      <c r="F15" s="75"/>
      <c r="G15" s="62"/>
    </row>
    <row r="16" spans="1:7">
      <c r="A16" s="159"/>
      <c r="B16" s="72"/>
      <c r="C16" s="12" t="s">
        <v>216</v>
      </c>
      <c r="D16" s="74">
        <v>7</v>
      </c>
      <c r="E16" s="74">
        <v>7</v>
      </c>
      <c r="F16" s="75"/>
      <c r="G16" s="62"/>
    </row>
    <row r="17" spans="1:7">
      <c r="A17" s="159"/>
      <c r="B17" s="72"/>
      <c r="C17" s="12" t="s">
        <v>217</v>
      </c>
      <c r="D17" s="74">
        <v>80</v>
      </c>
      <c r="E17" s="74">
        <v>80</v>
      </c>
      <c r="F17" s="75"/>
      <c r="G17" s="62"/>
    </row>
    <row r="18" spans="1:7" ht="14.25">
      <c r="A18" s="159"/>
      <c r="B18" s="72"/>
      <c r="C18" s="76" t="s">
        <v>218</v>
      </c>
      <c r="D18" s="74">
        <v>20</v>
      </c>
      <c r="E18" s="76">
        <v>20</v>
      </c>
      <c r="F18" s="75"/>
      <c r="G18" s="62"/>
    </row>
    <row r="19" spans="1:7">
      <c r="A19" s="159"/>
      <c r="B19" s="72"/>
      <c r="C19" s="12" t="s">
        <v>219</v>
      </c>
      <c r="D19" s="74">
        <v>127</v>
      </c>
      <c r="E19" s="74">
        <v>127</v>
      </c>
      <c r="F19" s="75"/>
      <c r="G19" s="62"/>
    </row>
    <row r="20" spans="1:7">
      <c r="A20" s="159"/>
      <c r="B20" s="72"/>
      <c r="C20" s="12" t="s">
        <v>220</v>
      </c>
      <c r="D20" s="77">
        <f>SUM(D21:D46)</f>
        <v>449.58</v>
      </c>
      <c r="E20" s="78"/>
      <c r="F20" s="77">
        <f>SUM(F21:F46)</f>
        <v>449.58</v>
      </c>
      <c r="G20" s="62"/>
    </row>
    <row r="21" spans="1:7">
      <c r="A21" s="159"/>
      <c r="B21" s="72"/>
      <c r="C21" s="12" t="s">
        <v>221</v>
      </c>
      <c r="D21" s="74">
        <v>21</v>
      </c>
      <c r="E21" s="75"/>
      <c r="F21" s="74">
        <v>21</v>
      </c>
      <c r="G21" s="62"/>
    </row>
    <row r="22" spans="1:7">
      <c r="A22" s="159"/>
      <c r="B22" s="72"/>
      <c r="C22" s="12" t="s">
        <v>222</v>
      </c>
      <c r="D22" s="74"/>
      <c r="E22" s="75"/>
      <c r="F22" s="74"/>
      <c r="G22" s="62"/>
    </row>
    <row r="23" spans="1:7">
      <c r="A23" s="159"/>
      <c r="B23" s="72"/>
      <c r="C23" s="12" t="s">
        <v>223</v>
      </c>
      <c r="D23" s="74">
        <v>4</v>
      </c>
      <c r="E23" s="75"/>
      <c r="F23" s="74">
        <v>4</v>
      </c>
      <c r="G23" s="62"/>
    </row>
    <row r="24" spans="1:7">
      <c r="A24" s="159"/>
      <c r="B24" s="72"/>
      <c r="C24" s="12" t="s">
        <v>224</v>
      </c>
      <c r="D24" s="74"/>
      <c r="E24" s="75"/>
      <c r="F24" s="74"/>
      <c r="G24" s="62"/>
    </row>
    <row r="25" spans="1:7">
      <c r="A25" s="159"/>
      <c r="B25" s="72"/>
      <c r="C25" s="12" t="s">
        <v>225</v>
      </c>
      <c r="D25" s="74"/>
      <c r="E25" s="75"/>
      <c r="F25" s="74"/>
      <c r="G25" s="62"/>
    </row>
    <row r="26" spans="1:7">
      <c r="A26" s="159"/>
      <c r="B26" s="72"/>
      <c r="C26" s="12" t="s">
        <v>226</v>
      </c>
      <c r="D26" s="74">
        <v>11</v>
      </c>
      <c r="E26" s="75"/>
      <c r="F26" s="74">
        <v>11</v>
      </c>
      <c r="G26" s="62"/>
    </row>
    <row r="27" spans="1:7">
      <c r="A27" s="159"/>
      <c r="B27" s="72"/>
      <c r="C27" s="12" t="s">
        <v>227</v>
      </c>
      <c r="D27" s="74"/>
      <c r="E27" s="75"/>
      <c r="F27" s="74"/>
      <c r="G27" s="62"/>
    </row>
    <row r="28" spans="1:7">
      <c r="A28" s="159"/>
      <c r="B28" s="72"/>
      <c r="C28" s="12" t="s">
        <v>228</v>
      </c>
      <c r="D28" s="74">
        <v>26</v>
      </c>
      <c r="E28" s="75"/>
      <c r="F28" s="74">
        <v>26</v>
      </c>
      <c r="G28" s="62"/>
    </row>
    <row r="29" spans="1:7">
      <c r="A29" s="159"/>
      <c r="B29" s="72"/>
      <c r="C29" s="12" t="s">
        <v>229</v>
      </c>
      <c r="D29" s="74"/>
      <c r="E29" s="75"/>
      <c r="F29" s="74"/>
      <c r="G29" s="62"/>
    </row>
    <row r="30" spans="1:7">
      <c r="A30" s="159"/>
      <c r="B30" s="72"/>
      <c r="C30" s="12" t="s">
        <v>230</v>
      </c>
      <c r="D30" s="74">
        <v>90</v>
      </c>
      <c r="E30" s="75"/>
      <c r="F30" s="74">
        <v>90</v>
      </c>
      <c r="G30" s="62"/>
    </row>
    <row r="31" spans="1:7">
      <c r="A31" s="159"/>
      <c r="B31" s="72"/>
      <c r="C31" s="12" t="s">
        <v>231</v>
      </c>
      <c r="D31" s="74"/>
      <c r="E31" s="75"/>
      <c r="F31" s="74"/>
      <c r="G31" s="62"/>
    </row>
    <row r="32" spans="1:7">
      <c r="A32" s="159"/>
      <c r="B32" s="72"/>
      <c r="C32" s="12" t="s">
        <v>232</v>
      </c>
      <c r="D32" s="74"/>
      <c r="E32" s="75"/>
      <c r="F32" s="74"/>
      <c r="G32" s="62"/>
    </row>
    <row r="33" spans="1:7">
      <c r="A33" s="159"/>
      <c r="B33" s="72"/>
      <c r="C33" s="12" t="s">
        <v>233</v>
      </c>
      <c r="D33" s="74">
        <v>10</v>
      </c>
      <c r="E33" s="75"/>
      <c r="F33" s="74">
        <v>10</v>
      </c>
      <c r="G33" s="62"/>
    </row>
    <row r="34" spans="1:7">
      <c r="A34" s="159"/>
      <c r="B34" s="72"/>
      <c r="C34" s="79" t="s">
        <v>234</v>
      </c>
      <c r="D34" s="74">
        <v>8</v>
      </c>
      <c r="E34" s="75"/>
      <c r="F34" s="74">
        <v>8</v>
      </c>
      <c r="G34" s="62"/>
    </row>
    <row r="35" spans="1:7">
      <c r="A35" s="159"/>
      <c r="B35" s="72"/>
      <c r="C35" s="79" t="s">
        <v>235</v>
      </c>
      <c r="D35" s="74">
        <v>5</v>
      </c>
      <c r="E35" s="75"/>
      <c r="F35" s="74">
        <v>5</v>
      </c>
      <c r="G35" s="62"/>
    </row>
    <row r="36" spans="1:7">
      <c r="A36" s="80"/>
      <c r="B36" s="81"/>
      <c r="C36" s="79" t="s">
        <v>236</v>
      </c>
      <c r="D36" s="77">
        <v>3.69</v>
      </c>
      <c r="E36" s="81"/>
      <c r="F36" s="77">
        <v>3.69</v>
      </c>
      <c r="G36" s="69"/>
    </row>
    <row r="37" spans="1:7">
      <c r="B37" s="82"/>
      <c r="C37" s="79" t="s">
        <v>237</v>
      </c>
      <c r="D37" s="74"/>
      <c r="E37" s="82"/>
      <c r="F37" s="74"/>
    </row>
    <row r="38" spans="1:7">
      <c r="B38" s="82"/>
      <c r="C38" s="79" t="s">
        <v>238</v>
      </c>
      <c r="D38" s="74"/>
      <c r="E38" s="82"/>
      <c r="F38" s="74"/>
    </row>
    <row r="39" spans="1:7">
      <c r="B39" s="82"/>
      <c r="C39" s="79" t="s">
        <v>239</v>
      </c>
      <c r="D39" s="74">
        <v>60</v>
      </c>
      <c r="E39" s="82"/>
      <c r="F39" s="74">
        <v>60</v>
      </c>
    </row>
    <row r="40" spans="1:7">
      <c r="B40" s="82"/>
      <c r="C40" s="79" t="s">
        <v>240</v>
      </c>
      <c r="D40" s="74"/>
      <c r="E40" s="82"/>
      <c r="F40" s="74"/>
    </row>
    <row r="41" spans="1:7">
      <c r="B41" s="82"/>
      <c r="C41" s="79" t="s">
        <v>241</v>
      </c>
      <c r="D41" s="74">
        <v>25</v>
      </c>
      <c r="E41" s="82"/>
      <c r="F41" s="74">
        <v>25</v>
      </c>
    </row>
    <row r="42" spans="1:7">
      <c r="B42" s="82"/>
      <c r="C42" s="79" t="s">
        <v>242</v>
      </c>
      <c r="D42" s="74">
        <v>9</v>
      </c>
      <c r="E42" s="82"/>
      <c r="F42" s="74">
        <v>9</v>
      </c>
    </row>
    <row r="43" spans="1:7">
      <c r="B43" s="82"/>
      <c r="C43" s="79" t="s">
        <v>243</v>
      </c>
      <c r="D43" s="77">
        <v>8.44</v>
      </c>
      <c r="E43" s="82"/>
      <c r="F43" s="77">
        <v>8.44</v>
      </c>
    </row>
    <row r="44" spans="1:7">
      <c r="B44" s="82"/>
      <c r="C44" s="79" t="s">
        <v>244</v>
      </c>
      <c r="D44" s="77">
        <f>F44</f>
        <v>47.45</v>
      </c>
      <c r="E44" s="82"/>
      <c r="F44" s="77">
        <v>47.45</v>
      </c>
    </row>
    <row r="45" spans="1:7">
      <c r="B45" s="82"/>
      <c r="C45" s="79" t="s">
        <v>245</v>
      </c>
      <c r="D45" s="74"/>
      <c r="E45" s="82"/>
      <c r="F45" s="74"/>
    </row>
    <row r="46" spans="1:7">
      <c r="B46" s="82"/>
      <c r="C46" s="79" t="s">
        <v>246</v>
      </c>
      <c r="D46" s="74">
        <f>121</f>
        <v>121</v>
      </c>
      <c r="E46" s="82"/>
      <c r="F46" s="74">
        <f>121</f>
        <v>121</v>
      </c>
    </row>
    <row r="47" spans="1:7">
      <c r="B47" s="82"/>
      <c r="C47" s="79" t="s">
        <v>247</v>
      </c>
      <c r="D47" s="74">
        <f>SUM(D48:D54)</f>
        <v>49</v>
      </c>
      <c r="E47" s="82"/>
      <c r="F47" s="74">
        <f>SUM(F48:F54)</f>
        <v>49</v>
      </c>
    </row>
    <row r="48" spans="1:7">
      <c r="B48" s="82"/>
      <c r="C48" s="79" t="s">
        <v>248</v>
      </c>
      <c r="D48" s="74"/>
      <c r="E48" s="82"/>
      <c r="F48" s="74"/>
    </row>
    <row r="49" spans="2:6">
      <c r="B49" s="82"/>
      <c r="C49" s="79" t="s">
        <v>249</v>
      </c>
      <c r="D49" s="74"/>
      <c r="E49" s="82"/>
      <c r="F49" s="74"/>
    </row>
    <row r="50" spans="2:6">
      <c r="B50" s="82"/>
      <c r="C50" s="79" t="s">
        <v>250</v>
      </c>
      <c r="D50" s="74">
        <v>44</v>
      </c>
      <c r="E50" s="82"/>
      <c r="F50" s="74">
        <v>44</v>
      </c>
    </row>
    <row r="51" spans="2:6">
      <c r="B51" s="82"/>
      <c r="C51" s="79" t="s">
        <v>251</v>
      </c>
      <c r="D51" s="74"/>
      <c r="E51" s="82"/>
      <c r="F51" s="74"/>
    </row>
    <row r="52" spans="2:6">
      <c r="B52" s="82"/>
      <c r="C52" s="79" t="s">
        <v>252</v>
      </c>
      <c r="D52" s="74">
        <v>4</v>
      </c>
      <c r="E52" s="82"/>
      <c r="F52" s="74">
        <v>4</v>
      </c>
    </row>
    <row r="53" spans="2:6">
      <c r="B53" s="82"/>
      <c r="C53" s="79" t="s">
        <v>253</v>
      </c>
      <c r="D53" s="74"/>
      <c r="E53" s="82"/>
      <c r="F53" s="74"/>
    </row>
    <row r="54" spans="2:6">
      <c r="B54" s="82"/>
      <c r="C54" s="79" t="s">
        <v>254</v>
      </c>
      <c r="D54" s="74">
        <v>1</v>
      </c>
      <c r="E54" s="82"/>
      <c r="F54" s="74">
        <v>1</v>
      </c>
    </row>
  </sheetData>
  <mergeCells count="5">
    <mergeCell ref="B2:F2"/>
    <mergeCell ref="B3:C3"/>
    <mergeCell ref="B4:C4"/>
    <mergeCell ref="D4:F4"/>
    <mergeCell ref="A6:A35"/>
  </mergeCells>
  <phoneticPr fontId="31" type="noConversion"/>
  <pageMargins left="0.75" right="0.75" top="0.268999993801117" bottom="0.268999993801117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6" sqref="B6"/>
    </sheetView>
  </sheetViews>
  <sheetFormatPr defaultColWidth="10" defaultRowHeight="13.5"/>
  <cols>
    <col min="1" max="1" width="1.5" customWidth="1"/>
    <col min="2" max="2" width="18.625" customWidth="1"/>
    <col min="3" max="3" width="18.875" customWidth="1"/>
    <col min="4" max="4" width="16.375" customWidth="1"/>
    <col min="5" max="5" width="16.5" customWidth="1"/>
    <col min="6" max="6" width="23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39"/>
      <c r="B1" s="40" t="s">
        <v>255</v>
      </c>
      <c r="C1" s="39"/>
      <c r="D1" s="39"/>
      <c r="E1" s="39"/>
      <c r="F1" s="39" t="s">
        <v>198</v>
      </c>
      <c r="G1" s="39"/>
      <c r="H1" s="62"/>
    </row>
    <row r="2" spans="1:8" ht="22.9" customHeight="1">
      <c r="A2" s="39"/>
      <c r="B2" s="137" t="s">
        <v>256</v>
      </c>
      <c r="C2" s="137"/>
      <c r="D2" s="137"/>
      <c r="E2" s="137"/>
      <c r="F2" s="137"/>
      <c r="G2" s="137"/>
      <c r="H2" s="62"/>
    </row>
    <row r="3" spans="1:8" ht="30.2" customHeight="1">
      <c r="A3" s="41"/>
      <c r="B3" s="158" t="s">
        <v>2</v>
      </c>
      <c r="C3" s="158"/>
      <c r="D3" s="41"/>
      <c r="E3" s="41"/>
      <c r="F3" s="41"/>
      <c r="G3" s="65" t="s">
        <v>3</v>
      </c>
      <c r="H3" s="66"/>
    </row>
    <row r="4" spans="1:8" ht="24.4" customHeight="1">
      <c r="A4" s="43"/>
      <c r="B4" s="148" t="s">
        <v>257</v>
      </c>
      <c r="C4" s="148" t="s">
        <v>258</v>
      </c>
      <c r="D4" s="148" t="s">
        <v>259</v>
      </c>
      <c r="E4" s="148"/>
      <c r="F4" s="148"/>
      <c r="G4" s="148" t="s">
        <v>260</v>
      </c>
      <c r="H4" s="62"/>
    </row>
    <row r="5" spans="1:8" ht="24.4" customHeight="1">
      <c r="A5" s="43"/>
      <c r="B5" s="148"/>
      <c r="C5" s="148"/>
      <c r="D5" s="44" t="s">
        <v>59</v>
      </c>
      <c r="E5" s="44" t="s">
        <v>261</v>
      </c>
      <c r="F5" s="44" t="s">
        <v>262</v>
      </c>
      <c r="G5" s="148"/>
      <c r="H5" s="62"/>
    </row>
    <row r="6" spans="1:8" ht="22.9" customHeight="1">
      <c r="A6" s="43"/>
      <c r="B6" s="70">
        <v>12.13</v>
      </c>
      <c r="C6" s="70"/>
      <c r="D6" s="70">
        <v>8.44</v>
      </c>
      <c r="E6" s="70"/>
      <c r="F6" s="70">
        <v>8.44</v>
      </c>
      <c r="G6" s="70">
        <v>3.69</v>
      </c>
      <c r="H6" s="62"/>
    </row>
    <row r="7" spans="1:8" ht="9.75" customHeight="1">
      <c r="A7" s="60"/>
      <c r="B7" s="60"/>
      <c r="C7" s="60"/>
      <c r="D7" s="60"/>
      <c r="E7" s="60"/>
      <c r="F7" s="60"/>
      <c r="G7" s="60"/>
      <c r="H7" s="69"/>
    </row>
  </sheetData>
  <mergeCells count="6">
    <mergeCell ref="B2:G2"/>
    <mergeCell ref="B3:C3"/>
    <mergeCell ref="D4:F4"/>
    <mergeCell ref="B4:B5"/>
    <mergeCell ref="C4:C5"/>
    <mergeCell ref="G4:G5"/>
  </mergeCells>
  <phoneticPr fontId="31" type="noConversion"/>
  <pageMargins left="0.75" right="0.75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2" sqref="B2:F2"/>
    </sheetView>
  </sheetViews>
  <sheetFormatPr defaultColWidth="10" defaultRowHeight="13.5"/>
  <cols>
    <col min="1" max="1" width="1.5" customWidth="1"/>
    <col min="2" max="2" width="11.75" customWidth="1"/>
    <col min="3" max="3" width="41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39"/>
      <c r="B1" s="40" t="s">
        <v>263</v>
      </c>
      <c r="C1" s="39"/>
      <c r="D1" s="39"/>
      <c r="E1" s="39"/>
      <c r="F1" s="39"/>
      <c r="G1" s="62"/>
    </row>
    <row r="2" spans="1:7" ht="22.9" customHeight="1">
      <c r="A2" s="39"/>
      <c r="B2" s="137" t="s">
        <v>264</v>
      </c>
      <c r="C2" s="137"/>
      <c r="D2" s="137"/>
      <c r="E2" s="137"/>
      <c r="F2" s="137"/>
      <c r="G2" s="62"/>
    </row>
    <row r="3" spans="1:7" ht="19.5" customHeight="1">
      <c r="A3" s="41"/>
      <c r="B3" s="158" t="s">
        <v>2</v>
      </c>
      <c r="C3" s="158"/>
      <c r="D3" s="41"/>
      <c r="E3" s="41"/>
      <c r="F3" s="65" t="s">
        <v>3</v>
      </c>
      <c r="G3" s="62"/>
    </row>
    <row r="4" spans="1:7" ht="24.4" customHeight="1">
      <c r="A4" s="43"/>
      <c r="B4" s="148" t="s">
        <v>72</v>
      </c>
      <c r="C4" s="148" t="s">
        <v>73</v>
      </c>
      <c r="D4" s="148" t="s">
        <v>265</v>
      </c>
      <c r="E4" s="148"/>
      <c r="F4" s="148"/>
      <c r="G4" s="62"/>
    </row>
    <row r="5" spans="1:7" ht="24.4" customHeight="1">
      <c r="A5" s="43"/>
      <c r="B5" s="148"/>
      <c r="C5" s="148"/>
      <c r="D5" s="44" t="s">
        <v>56</v>
      </c>
      <c r="E5" s="44" t="s">
        <v>74</v>
      </c>
      <c r="F5" s="44" t="s">
        <v>75</v>
      </c>
      <c r="G5" s="62"/>
    </row>
    <row r="6" spans="1:7" ht="22.9" customHeight="1">
      <c r="A6" s="55"/>
      <c r="B6" s="67"/>
      <c r="C6" s="63" t="s">
        <v>69</v>
      </c>
      <c r="D6" s="68"/>
      <c r="E6" s="68"/>
      <c r="F6" s="68"/>
      <c r="G6" s="64"/>
    </row>
    <row r="7" spans="1:7" ht="9.75" customHeight="1">
      <c r="A7" s="60"/>
      <c r="B7" s="60"/>
      <c r="C7" s="60"/>
      <c r="D7" s="60"/>
      <c r="E7" s="60"/>
      <c r="F7" s="60"/>
      <c r="G7" s="69"/>
    </row>
  </sheetData>
  <mergeCells count="5">
    <mergeCell ref="B2:F2"/>
    <mergeCell ref="B3:C3"/>
    <mergeCell ref="D4:F4"/>
    <mergeCell ref="B4:B5"/>
    <mergeCell ref="C4:C5"/>
  </mergeCells>
  <phoneticPr fontId="31" type="noConversion"/>
  <pageMargins left="0.75" right="0.75" top="0.268999993801117" bottom="0.268999993801117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2" sqref="B2:F2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39"/>
      <c r="B1" s="40" t="s">
        <v>266</v>
      </c>
      <c r="C1" s="39"/>
      <c r="D1" s="39"/>
      <c r="E1" s="39"/>
      <c r="F1" s="39"/>
      <c r="G1" s="62"/>
    </row>
    <row r="2" spans="1:7" ht="22.9" customHeight="1">
      <c r="A2" s="39"/>
      <c r="B2" s="137" t="s">
        <v>267</v>
      </c>
      <c r="C2" s="137"/>
      <c r="D2" s="137"/>
      <c r="E2" s="137"/>
      <c r="F2" s="137"/>
      <c r="G2" s="62"/>
    </row>
    <row r="3" spans="1:7" ht="19.5" customHeight="1">
      <c r="A3" s="41"/>
      <c r="B3" s="158" t="s">
        <v>2</v>
      </c>
      <c r="C3" s="158"/>
      <c r="D3" s="41"/>
      <c r="E3" s="41"/>
      <c r="F3" s="65" t="s">
        <v>3</v>
      </c>
      <c r="G3" s="66"/>
    </row>
    <row r="4" spans="1:7" ht="24.4" customHeight="1">
      <c r="A4" s="43"/>
      <c r="B4" s="148" t="s">
        <v>72</v>
      </c>
      <c r="C4" s="148" t="s">
        <v>73</v>
      </c>
      <c r="D4" s="148" t="s">
        <v>268</v>
      </c>
      <c r="E4" s="148"/>
      <c r="F4" s="148"/>
      <c r="G4" s="62"/>
    </row>
    <row r="5" spans="1:7" ht="24.4" customHeight="1">
      <c r="A5" s="43"/>
      <c r="B5" s="148"/>
      <c r="C5" s="148"/>
      <c r="D5" s="44" t="s">
        <v>56</v>
      </c>
      <c r="E5" s="44" t="s">
        <v>74</v>
      </c>
      <c r="F5" s="44" t="s">
        <v>75</v>
      </c>
      <c r="G5" s="62"/>
    </row>
    <row r="6" spans="1:7" ht="22.9" customHeight="1">
      <c r="A6" s="55"/>
      <c r="B6" s="67"/>
      <c r="C6" s="63" t="s">
        <v>69</v>
      </c>
      <c r="D6" s="68"/>
      <c r="E6" s="68"/>
      <c r="F6" s="68"/>
      <c r="G6" s="64"/>
    </row>
    <row r="7" spans="1:7" ht="9.75" customHeight="1">
      <c r="A7" s="60"/>
      <c r="B7" s="60"/>
      <c r="C7" s="60"/>
      <c r="D7" s="60"/>
      <c r="E7" s="60"/>
      <c r="F7" s="60"/>
      <c r="G7" s="69"/>
    </row>
  </sheetData>
  <mergeCells count="5">
    <mergeCell ref="B2:F2"/>
    <mergeCell ref="B3:C3"/>
    <mergeCell ref="D4:F4"/>
    <mergeCell ref="B4:B5"/>
    <mergeCell ref="C4:C5"/>
  </mergeCells>
  <phoneticPr fontId="31" type="noConversion"/>
  <pageMargins left="0.75" right="0.75" top="0.268999993801117" bottom="0.26899999380111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11-1农村综合转移支付项目绩效目标表</vt:lpstr>
      <vt:lpstr>11-2遗属补助项目绩效目标表</vt:lpstr>
      <vt:lpstr>11-3临聘人员支出项目绩效目标表</vt:lpstr>
      <vt:lpstr>12部门整体绩效目标表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dcterms:created xsi:type="dcterms:W3CDTF">2022-01-04T04:43:00Z</dcterms:created>
  <dcterms:modified xsi:type="dcterms:W3CDTF">2022-01-06T01:38:49Z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3CBB1D8B4EC949C7A47C8C2652AA9124</vt:lpwstr>
  </property>
</Properties>
</file>