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firstSheet="5" activeTab="10"/>
  </bookViews>
  <sheets>
    <sheet name="表一财政拨款收支总表" sheetId="2" r:id="rId1"/>
    <sheet name="表二一般公共预算财政拨款支出预算表" sheetId="3" r:id="rId2"/>
    <sheet name="表三一般公共预算财政拨款基本支出预算表" sheetId="4" r:id="rId3"/>
    <sheet name="表四一般公共预算“三公”经费支出表" sheetId="5" r:id="rId4"/>
    <sheet name="表五政府性基金预算支出表" sheetId="6" r:id="rId5"/>
    <sheet name="表六部门收支总表" sheetId="7" r:id="rId6"/>
    <sheet name="表七部门收入总表" sheetId="8" r:id="rId7"/>
    <sheet name="表八部门支出总表" sheetId="9" r:id="rId8"/>
    <sheet name="表九政府采购预算明细表" sheetId="10" r:id="rId9"/>
    <sheet name="表十部门（单位）整体绩效目标表" sheetId="11" r:id="rId10"/>
    <sheet name="表十一项目绩效目标表" sheetId="12" r:id="rId11"/>
  </sheets>
  <calcPr calcId="144525"/>
</workbook>
</file>

<file path=xl/sharedStrings.xml><?xml version="1.0" encoding="utf-8"?>
<sst xmlns="http://schemas.openxmlformats.org/spreadsheetml/2006/main" count="804" uniqueCount="348">
  <si>
    <t>表一</t>
  </si>
  <si>
    <t>和顺镇2023年财政拨款收支总表</t>
  </si>
  <si>
    <t>重庆市武隆区和顺镇人民政府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</si>
  <si>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</si>
  <si>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</si>
  <si>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</si>
  <si>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</si>
  <si>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</si>
  <si>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</si>
  <si>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</si>
  <si>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</si>
  <si>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</si>
  <si>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</si>
  <si>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</si>
  <si>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</si>
  <si>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</si>
  <si>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</si>
  <si>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国防支出</t>
  </si>
  <si>
    <t>国有资本经营预算资金</t>
  </si>
  <si>
    <t>文化旅游体育与传媒支出</t>
  </si>
  <si>
    <t>社会保障和就业支出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</si>
  <si>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</si>
  <si>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</si>
  <si>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</si>
  <si>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</si>
  <si>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</si>
  <si>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</si>
  <si>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</si>
  <si>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</si>
  <si>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</si>
  <si>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</si>
  <si>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</si>
  <si>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</si>
  <si>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和顺镇2023年一般公共预算财政拨款支出预算表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</si>
  <si>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</si>
  <si>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</si>
  <si>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</si>
  <si>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</si>
  <si>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</si>
  <si>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</si>
  <si>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</si>
  <si>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</si>
  <si>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 xml:space="preserve"> 20101</t>
  </si>
  <si>
    <t xml:space="preserve">  人大事务</t>
  </si>
  <si>
    <t xml:space="preserve">  2010101</t>
  </si>
  <si>
    <t xml:space="preserve">  人大运行</t>
  </si>
  <si>
    <t xml:space="preserve"> 20103</t>
  </si>
  <si>
    <t xml:space="preserve"> 政府办公厅（室）及相关机构事务</t>
  </si>
  <si>
    <t xml:space="preserve">  2010301</t>
  </si>
  <si>
    <t xml:space="preserve">  行政运行</t>
  </si>
  <si>
    <t xml:space="preserve"> 20106</t>
  </si>
  <si>
    <t xml:space="preserve"> 财政事务</t>
  </si>
  <si>
    <t xml:space="preserve">  2010601</t>
  </si>
  <si>
    <t xml:space="preserve"> 20129</t>
  </si>
  <si>
    <t xml:space="preserve"> 群众团体事务</t>
  </si>
  <si>
    <t xml:space="preserve">  2012901</t>
  </si>
  <si>
    <t xml:space="preserve"> 20131</t>
  </si>
  <si>
    <t xml:space="preserve"> 党委办公厅(室)及相关机构事务</t>
  </si>
  <si>
    <t xml:space="preserve">  2013101</t>
  </si>
  <si>
    <t>国防</t>
  </si>
  <si>
    <t xml:space="preserve"> 20306</t>
  </si>
  <si>
    <t xml:space="preserve"> 武装</t>
  </si>
  <si>
    <t xml:space="preserve">  2030607</t>
  </si>
  <si>
    <t xml:space="preserve">  民兵</t>
  </si>
  <si>
    <t xml:space="preserve"> 20701</t>
  </si>
  <si>
    <t xml:space="preserve"> 文化和旅游</t>
  </si>
  <si>
    <t xml:space="preserve">  2070107</t>
  </si>
  <si>
    <t xml:space="preserve">  群众文化</t>
  </si>
  <si>
    <t>208</t>
  </si>
  <si>
    <t xml:space="preserve"> 20801</t>
  </si>
  <si>
    <t xml:space="preserve"> 人力资源和社会保障管理事务</t>
  </si>
  <si>
    <t xml:space="preserve">  2080109</t>
  </si>
  <si>
    <t xml:space="preserve">  社会保险经办机构</t>
  </si>
  <si>
    <t xml:space="preserve"> 20805</t>
  </si>
  <si>
    <t xml:space="preserve"> 行政事业单位养老支出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</si>
  <si>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</si>
  <si>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</si>
  <si>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</si>
  <si>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</si>
  <si>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 2080599</t>
  </si>
  <si>
    <t xml:space="preserve">  其他行政事业单位养老支出</t>
  </si>
  <si>
    <t xml:space="preserve"> 20828</t>
  </si>
  <si>
    <t xml:space="preserve"> 退役军人管理事务</t>
  </si>
  <si>
    <t xml:space="preserve">  2082850</t>
  </si>
  <si>
    <t xml:space="preserve">  事业运行</t>
  </si>
  <si>
    <t>210</t>
  </si>
  <si>
    <t xml:space="preserve"> 21011</t>
  </si>
  <si>
    <t xml:space="preserve"> 行政事业单位医疗</t>
  </si>
  <si>
    <t xml:space="preserve">  2101101</t>
  </si>
  <si>
    <t xml:space="preserve">  行政单位医疗</t>
  </si>
  <si>
    <t xml:space="preserve">  2101102</t>
  </si>
  <si>
    <t xml:space="preserve">  事业单位医疗</t>
  </si>
  <si>
    <t xml:space="preserve">  2101103</t>
  </si>
  <si>
    <t xml:space="preserve">  医疗补助</t>
  </si>
  <si>
    <t>212</t>
  </si>
  <si>
    <t xml:space="preserve"> 21201</t>
  </si>
  <si>
    <t xml:space="preserve"> 城乡社区管理事务</t>
  </si>
  <si>
    <t xml:space="preserve">  2120104</t>
  </si>
  <si>
    <t xml:space="preserve">  城管执法</t>
  </si>
  <si>
    <t xml:space="preserve"> 21299</t>
  </si>
  <si>
    <t xml:space="preserve"> 其他城乡社区支出</t>
  </si>
  <si>
    <t xml:space="preserve">  2129999</t>
  </si>
  <si>
    <t xml:space="preserve">  其他城乡社区支出</t>
  </si>
  <si>
    <t>213</t>
  </si>
  <si>
    <t xml:space="preserve"> 21301</t>
  </si>
  <si>
    <t xml:space="preserve"> 农业农村</t>
  </si>
  <si>
    <t xml:space="preserve">  2130104</t>
  </si>
  <si>
    <t xml:space="preserve"> 21302</t>
  </si>
  <si>
    <t xml:space="preserve"> 林业和草原</t>
  </si>
  <si>
    <t xml:space="preserve">  2130204</t>
  </si>
  <si>
    <t xml:space="preserve">  事业机构</t>
  </si>
  <si>
    <t xml:space="preserve"> 21307</t>
  </si>
  <si>
    <t xml:space="preserve"> 农村综合改革</t>
  </si>
  <si>
    <t xml:space="preserve">  2130705</t>
  </si>
  <si>
    <t xml:space="preserve">  对村民委员会和村党支部的补助</t>
  </si>
  <si>
    <t>221</t>
  </si>
  <si>
    <t xml:space="preserve"> 22102</t>
  </si>
  <si>
    <t xml:space="preserve"> 住房改革支出</t>
  </si>
  <si>
    <t xml:space="preserve">  2210201</t>
  </si>
  <si>
    <t xml:space="preserve">  住房公积金</t>
  </si>
  <si>
    <t>备注：本表反映当年一般公共预算财政拨款支出情况。</t>
  </si>
  <si>
    <t>表三</t>
  </si>
  <si>
    <t>和顺镇2023年一般公共预算财政拨款基本支出预算表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</si>
  <si>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</si>
  <si>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</si>
  <si>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</si>
  <si>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</si>
  <si>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</si>
  <si>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</si>
  <si>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</si>
  <si>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</si>
  <si>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</si>
  <si>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</si>
  <si>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</si>
  <si>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</si>
  <si>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</si>
  <si>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</si>
  <si>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</si>
  <si>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</si>
  <si>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</si>
  <si>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</si>
  <si>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</si>
  <si>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</si>
  <si>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</si>
  <si>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</si>
  <si>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</si>
  <si>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</si>
  <si>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</si>
  <si>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</si>
  <si>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</si>
  <si>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</si>
  <si>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</si>
  <si>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</si>
  <si>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</si>
  <si>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</si>
  <si>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</si>
  <si>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</si>
  <si>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</si>
  <si>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</si>
  <si>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</si>
  <si>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</si>
  <si>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</si>
  <si>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</si>
  <si>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</si>
  <si>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</si>
  <si>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</si>
  <si>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</si>
  <si>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</si>
  <si>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</si>
  <si>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</si>
  <si>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</si>
  <si>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</si>
  <si>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</si>
  <si>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</si>
  <si>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</si>
  <si>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</si>
  <si>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</si>
  <si>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</si>
  <si>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</si>
  <si>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</si>
  <si>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</si>
  <si>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</si>
  <si>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t>表四</t>
  </si>
  <si>
    <t>和顺镇2023年一般公共预算“三公”经费支出表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</si>
  <si>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</si>
  <si>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</si>
  <si>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</si>
  <si>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</si>
  <si>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</si>
  <si>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</si>
  <si>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</si>
  <si>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和顺镇2023年政府性基金预算支出表</t>
  </si>
  <si>
    <t>本年政府性基金预算财政拨款支出</t>
  </si>
  <si>
    <t>说明：本年本单位无政府性基金预算收支。</t>
  </si>
  <si>
    <t>表六</t>
  </si>
  <si>
    <t>和顺镇2023年部门收支总表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</si>
  <si>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</si>
  <si>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</si>
  <si>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</si>
  <si>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</si>
  <si>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</si>
  <si>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</si>
  <si>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</si>
  <si>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</si>
  <si>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</si>
  <si>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和顺镇2023年部门收入总表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</si>
  <si>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</si>
  <si>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</si>
  <si>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</si>
  <si>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</si>
  <si>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</si>
  <si>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</si>
  <si>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</si>
  <si>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</si>
  <si>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</si>
  <si>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</si>
  <si>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</si>
  <si>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和顺镇2023年部门支出总表</t>
  </si>
  <si>
    <t>基本支出</t>
  </si>
  <si>
    <t>项目支出</t>
  </si>
  <si>
    <t>表九</t>
  </si>
  <si>
    <t>和顺镇2023年政府采购预算明细表</t>
  </si>
  <si>
    <t>项目编号</t>
  </si>
  <si>
    <t>说明：本年本单位无政府采购预算。</t>
  </si>
  <si>
    <t>表十</t>
  </si>
  <si>
    <t>和顺镇2023年部门（单位）整体绩效目标表</t>
  </si>
  <si>
    <t>部门(单位)名称</t>
  </si>
  <si>
    <t>520-重庆市武隆区和顺镇人民政府</t>
  </si>
  <si>
    <t>部门支出预算数</t>
  </si>
  <si>
    <t>当年整体绩效目标</t>
  </si>
  <si>
    <t>本单位是政府部门的最基层单位，即镇人民政府，主要执行本级人民代表大会的决议和上级机关的决定；执行本镇的经济和社会发展规划，预算、管理本镇的经济、文化、教育、科学、卫生、财政、社会事务、安全生产、农村集体资产管理等工作；推动产业结构调整，完成上级交办的其他事项。</t>
  </si>
  <si>
    <t>绩效指标</t>
  </si>
  <si>
    <t>指标</t>
  </si>
  <si>
    <t>指标权重</t>
  </si>
  <si>
    <t>计量单位</t>
  </si>
  <si>
    <t>指标性质</t>
  </si>
  <si>
    <t>指标值</t>
  </si>
  <si>
    <t>完成时效</t>
  </si>
  <si>
    <t>10</t>
  </si>
  <si>
    <t>年</t>
  </si>
  <si>
    <t>≤</t>
  </si>
  <si>
    <t>1</t>
  </si>
  <si>
    <t>项目个数</t>
  </si>
  <si>
    <t>个</t>
  </si>
  <si>
    <t>＝</t>
  </si>
  <si>
    <t>4</t>
  </si>
  <si>
    <t>及时完成本年预算安排，带动经济社会稳定发展</t>
  </si>
  <si>
    <t>20</t>
  </si>
  <si>
    <t>%</t>
  </si>
  <si>
    <t>≥</t>
  </si>
  <si>
    <t>99</t>
  </si>
  <si>
    <t>群众满意度</t>
  </si>
  <si>
    <t>基本支出资金</t>
  </si>
  <si>
    <t>元</t>
  </si>
  <si>
    <t>13737332</t>
  </si>
  <si>
    <t>项目支出资金</t>
  </si>
  <si>
    <t>3692668</t>
  </si>
  <si>
    <t>预算控制数</t>
  </si>
  <si>
    <t>万元</t>
  </si>
  <si>
    <t>1743</t>
  </si>
  <si>
    <t>单位在职职工人数</t>
  </si>
  <si>
    <t>人</t>
  </si>
  <si>
    <t>60</t>
  </si>
  <si>
    <t>联系人：</t>
  </si>
  <si>
    <t>联系电话：</t>
  </si>
  <si>
    <t>和顺镇项目绩效目标表</t>
  </si>
  <si>
    <t>(2023年度)</t>
  </si>
  <si>
    <t>填报单位：</t>
  </si>
  <si>
    <t>520001-重庆市武隆区和顺镇人民政府(本级)</t>
  </si>
  <si>
    <t>项目名称</t>
  </si>
  <si>
    <t>50015622T000000071629-遗属补助（和顺镇）</t>
  </si>
  <si>
    <t>项目负责人及联系电话</t>
  </si>
  <si>
    <t>主管部门</t>
  </si>
  <si>
    <t>实施单位</t>
  </si>
  <si>
    <t>预算执行率权重(%)：</t>
  </si>
  <si>
    <t>资金情况
（万元）</t>
  </si>
  <si>
    <t>年度资金总额：</t>
  </si>
  <si>
    <t>其中：财政拨款</t>
  </si>
  <si>
    <t xml:space="preserve"> 其他资金</t>
  </si>
  <si>
    <t>总
体
目
标</t>
  </si>
  <si>
    <t>根据部门职能职责、年度工作计划及区委区政府决策部署，部门在年度内的所有预算资金能按时发放，使遗属人员生活补助补贴到位。本单位有2名遗属人员，每月遗属补助共计发放1364元。</t>
  </si>
  <si>
    <t>绩
效
指
标</t>
  </si>
  <si>
    <t>一级指标</t>
  </si>
  <si>
    <t>二级指标</t>
  </si>
  <si>
    <t>三级指标</t>
  </si>
  <si>
    <t>度量单位</t>
  </si>
  <si>
    <t>权重（%）</t>
  </si>
  <si>
    <t>效益指标</t>
  </si>
  <si>
    <t>维系社会稳定</t>
  </si>
  <si>
    <t>定性</t>
  </si>
  <si>
    <t>其他</t>
  </si>
  <si>
    <t>社会效益指标</t>
  </si>
  <si>
    <t>保障最低生活补助</t>
  </si>
  <si>
    <t>全年补助</t>
  </si>
  <si>
    <t>16368</t>
  </si>
  <si>
    <t>元/年</t>
  </si>
  <si>
    <t>产出指标</t>
  </si>
  <si>
    <t>数量指标</t>
  </si>
  <si>
    <t>根据人社局批复人数</t>
  </si>
  <si>
    <t>2</t>
  </si>
  <si>
    <t>人/户</t>
  </si>
  <si>
    <t>时效指标</t>
  </si>
  <si>
    <t>按月发放</t>
  </si>
  <si>
    <t>次</t>
  </si>
  <si>
    <t>满意度指标</t>
  </si>
  <si>
    <t>服务对象满意度指标</t>
  </si>
  <si>
    <t>人员满意度</t>
  </si>
  <si>
    <t>90</t>
  </si>
  <si>
    <t>50015622T000000071640-临聘人员支出(和顺镇）</t>
  </si>
  <si>
    <t>根据部门职能职责、年度工作计划及区委区政府决策部署，部门在年度内的所有预算资金，每月按时发放4名安监协管临聘人员工资，每人每月3100元，保障日常工作正常运转。</t>
  </si>
  <si>
    <t>全年成本</t>
  </si>
  <si>
    <t>148800</t>
  </si>
  <si>
    <t>100</t>
  </si>
  <si>
    <t>根据人社局批复发放到位</t>
  </si>
  <si>
    <t>成本指标</t>
  </si>
  <si>
    <t>每月补助金额</t>
  </si>
  <si>
    <t>3100</t>
  </si>
  <si>
    <t>元/人·次</t>
  </si>
  <si>
    <t>可持续影响指标</t>
  </si>
  <si>
    <t>维持日常工作开展</t>
  </si>
  <si>
    <t>维护社会稳定</t>
  </si>
  <si>
    <t>50015622T000002032451-农村综合改革转移支付（和顺镇）</t>
  </si>
  <si>
    <t>根据部门职能职责、年度工作计划及区委区政府决策部署，部门在年度内的所有预算资金302.75万元，其中235.79万元用于村（社区）干部补助，21万用于村社办公经费，23万用于村社服务群众专项经费，10万用于村社绩效考核，12.96万用于村劝导站经费。使日常工作得以正常高效运转。</t>
  </si>
  <si>
    <t>村（社区）干部</t>
  </si>
  <si>
    <t>235.79</t>
  </si>
  <si>
    <t>万元/年</t>
  </si>
  <si>
    <t>村、社区服务群众专项经费</t>
  </si>
  <si>
    <t>23</t>
  </si>
  <si>
    <t>村、社区绩效考核</t>
  </si>
  <si>
    <t>村、社区办公经费</t>
  </si>
  <si>
    <t>21</t>
  </si>
  <si>
    <t>村、社区劝导站经费</t>
  </si>
  <si>
    <t>12.96</t>
  </si>
  <si>
    <t>服务群众、提高群众生活质量</t>
  </si>
  <si>
    <t>维持村（社区）组织运转</t>
  </si>
  <si>
    <t>明显改善</t>
  </si>
  <si>
    <t>村社干部满意度、群众满意度</t>
  </si>
  <si>
    <t>村、社区个数</t>
  </si>
  <si>
    <t>50015623T000003461943-场镇提升工程项目（和顺镇）</t>
  </si>
  <si>
    <t>城镇提升工程项目用于我镇场镇保洁、绿化、路灯及人行道路维护、生活垃圾分类设施、管网维护等，通过提升场镇功能，提高服务群众能力、社会治理能力，提高群众生活质量。我镇场镇建成区面积2.57平方公里，资金共计50万元。</t>
  </si>
  <si>
    <t>场镇建成区面积</t>
  </si>
  <si>
    <t>2.57</t>
  </si>
  <si>
    <t>平方公里</t>
  </si>
  <si>
    <t>质量指标</t>
  </si>
  <si>
    <t>验收合格率</t>
  </si>
  <si>
    <t>提升服务群众能力和社会治理能力，提高群众生活质量</t>
  </si>
  <si>
    <t>资金补助金额</t>
  </si>
  <si>
    <t>50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</si>
</sst>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color rgb="FF000000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3" fillId="2" borderId="9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19" borderId="13" applyNumberFormat="0" applyFon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18" borderId="12" applyNumberFormat="0" applyAlignment="0" applyProtection="0">
      <alignment vertical="center"/>
    </xf>
    <xf numFmtId="0" fontId="47" fillId="18" borderId="9" applyNumberFormat="0" applyAlignment="0" applyProtection="0">
      <alignment vertical="center"/>
    </xf>
    <xf numFmtId="0" fontId="39" fillId="12" borderId="11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</cellStyleXfs>
  <cellXfs count="7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0" fillId="0" borderId="4" xfId="0" applyFont="1" applyBorder="1">
      <alignment vertical="center"/>
    </xf>
    <xf numFmtId="0" fontId="7" fillId="0" borderId="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vertical="center"/>
    </xf>
    <xf numFmtId="4" fontId="17" fillId="0" borderId="3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7" fillId="0" borderId="3" xfId="0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right" vertical="center"/>
    </xf>
    <xf numFmtId="4" fontId="21" fillId="0" borderId="3" xfId="0" applyNumberFormat="1" applyFont="1" applyBorder="1" applyAlignment="1">
      <alignment horizontal="right" vertical="center"/>
    </xf>
    <xf numFmtId="0" fontId="0" fillId="0" borderId="5" xfId="0" applyFont="1" applyBorder="1">
      <alignment vertical="center"/>
    </xf>
    <xf numFmtId="0" fontId="0" fillId="0" borderId="3" xfId="0" applyFont="1" applyBorder="1">
      <alignment vertical="center"/>
    </xf>
    <xf numFmtId="0" fontId="22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2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" fontId="13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4" fontId="16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right" vertical="center" wrapText="1"/>
    </xf>
    <xf numFmtId="4" fontId="27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B3" sqref="B3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9" width="9.76666666666667" customWidth="1"/>
  </cols>
  <sheetData>
    <row r="1" ht="16.35" customHeight="1" spans="1:2">
      <c r="A1" s="8"/>
      <c r="B1" s="9" t="s">
        <v>0</v>
      </c>
    </row>
    <row r="2" ht="40.5" customHeight="1" spans="2:8">
      <c r="B2" s="10" t="s">
        <v>1</v>
      </c>
      <c r="C2" s="10"/>
      <c r="D2" s="10"/>
      <c r="E2" s="10"/>
      <c r="F2" s="10"/>
      <c r="G2" s="10"/>
      <c r="H2" s="10"/>
    </row>
    <row r="3" ht="23.25" customHeight="1" spans="2:8">
      <c r="B3" s="67" t="s">
        <v>2</v>
      </c>
      <c r="H3" s="46" t="s">
        <v>3</v>
      </c>
    </row>
    <row r="4" ht="43.1" customHeight="1" spans="2:8">
      <c r="B4" s="33" t="s">
        <v>4</v>
      </c>
      <c r="C4" s="33"/>
      <c r="D4" s="33" t="s">
        <v>5</v>
      </c>
      <c r="E4" s="33"/>
      <c r="F4" s="33"/>
      <c r="G4" s="33"/>
      <c r="H4" s="33"/>
    </row>
    <row r="5" ht="43.1" customHeight="1" spans="2:8">
      <c r="B5" s="47" t="s">
        <v>6</v>
      </c>
      <c r="C5" s="47" t="s">
        <v>7</v>
      </c>
      <c r="D5" s="47" t="s">
        <v>6</v>
      </c>
      <c r="E5" s="47" t="s">
        <v>8</v>
      </c>
      <c r="F5" s="33" t="s">
        <v>9</v>
      </c>
      <c r="G5" s="33" t="s">
        <v>10</v>
      </c>
      <c r="H5" s="33" t="s">
        <v>11</v>
      </c>
    </row>
    <row r="6" ht="24.15" customHeight="1" spans="2:8">
      <c r="B6" s="48" t="s">
        <v>12</v>
      </c>
      <c r="C6" s="68">
        <f>C7</f>
        <v>1743</v>
      </c>
      <c r="D6" s="48" t="s">
        <v>13</v>
      </c>
      <c r="E6" s="68">
        <f>SUM(E7:E15)</f>
        <v>1862.45</v>
      </c>
      <c r="F6" s="68">
        <f>SUM(F7:F14)</f>
        <v>1862.45</v>
      </c>
      <c r="G6" s="68"/>
      <c r="H6" s="68"/>
    </row>
    <row r="7" ht="23.25" customHeight="1" spans="2:8">
      <c r="B7" s="51" t="s">
        <v>14</v>
      </c>
      <c r="C7" s="49">
        <v>1743</v>
      </c>
      <c r="D7" s="52" t="s">
        <v>15</v>
      </c>
      <c r="E7" s="49">
        <f>F7+G7+H7</f>
        <v>955.04</v>
      </c>
      <c r="F7" s="49">
        <v>955.04</v>
      </c>
      <c r="G7" s="49"/>
      <c r="H7" s="49"/>
    </row>
    <row r="8" ht="23.25" customHeight="1" spans="2:8">
      <c r="B8" s="51" t="s">
        <v>16</v>
      </c>
      <c r="C8" s="49"/>
      <c r="D8" s="52" t="s">
        <v>17</v>
      </c>
      <c r="E8" s="49">
        <f t="shared" ref="E8:E14" si="0">F8+G8+H8</f>
        <v>5</v>
      </c>
      <c r="F8" s="49">
        <v>5</v>
      </c>
      <c r="G8" s="49"/>
      <c r="H8" s="49"/>
    </row>
    <row r="9" ht="23.25" customHeight="1" spans="2:8">
      <c r="B9" s="51" t="s">
        <v>18</v>
      </c>
      <c r="C9" s="49"/>
      <c r="D9" s="52" t="s">
        <v>19</v>
      </c>
      <c r="E9" s="49">
        <f t="shared" si="0"/>
        <v>24.41</v>
      </c>
      <c r="F9" s="49">
        <v>24.41</v>
      </c>
      <c r="G9" s="49"/>
      <c r="H9" s="49"/>
    </row>
    <row r="10" ht="23.25" customHeight="1" spans="2:8">
      <c r="B10" s="51"/>
      <c r="C10" s="49"/>
      <c r="D10" s="52" t="s">
        <v>20</v>
      </c>
      <c r="E10" s="49">
        <f t="shared" si="0"/>
        <v>191.7</v>
      </c>
      <c r="F10" s="49">
        <v>191.7</v>
      </c>
      <c r="G10" s="49"/>
      <c r="H10" s="49"/>
    </row>
    <row r="11" ht="23.25" customHeight="1" spans="2:8">
      <c r="B11" s="51"/>
      <c r="C11" s="49"/>
      <c r="D11" s="52" t="s">
        <v>21</v>
      </c>
      <c r="E11" s="49">
        <f t="shared" si="0"/>
        <v>60.55</v>
      </c>
      <c r="F11" s="49">
        <v>60.55</v>
      </c>
      <c r="G11" s="49"/>
      <c r="H11" s="49"/>
    </row>
    <row r="12" ht="23.25" customHeight="1" spans="2:8">
      <c r="B12" s="51"/>
      <c r="C12" s="49"/>
      <c r="D12" s="52" t="s">
        <v>22</v>
      </c>
      <c r="E12" s="49">
        <f t="shared" si="0"/>
        <v>64.87</v>
      </c>
      <c r="F12" s="49">
        <v>64.87</v>
      </c>
      <c r="G12" s="49"/>
      <c r="H12" s="49"/>
    </row>
    <row r="13" ht="23.25" customHeight="1" spans="2:8">
      <c r="B13" s="51"/>
      <c r="C13" s="49"/>
      <c r="D13" s="52" t="s">
        <v>23</v>
      </c>
      <c r="E13" s="49">
        <f t="shared" si="0"/>
        <v>491.48</v>
      </c>
      <c r="F13" s="49">
        <v>491.48</v>
      </c>
      <c r="G13" s="49"/>
      <c r="H13" s="49"/>
    </row>
    <row r="14" ht="23.25" customHeight="1" spans="2:8">
      <c r="B14" s="51"/>
      <c r="C14" s="49"/>
      <c r="D14" s="52" t="s">
        <v>24</v>
      </c>
      <c r="E14" s="49">
        <f t="shared" si="0"/>
        <v>69.4</v>
      </c>
      <c r="F14" s="49">
        <v>69.4</v>
      </c>
      <c r="G14" s="49"/>
      <c r="H14" s="49"/>
    </row>
    <row r="15" ht="16.35" customHeight="1" spans="2:8">
      <c r="B15" s="69"/>
      <c r="C15" s="70"/>
      <c r="D15" s="69"/>
      <c r="E15" s="70"/>
      <c r="F15" s="70"/>
      <c r="G15" s="70"/>
      <c r="H15" s="70"/>
    </row>
    <row r="16" ht="22.4" customHeight="1" spans="2:8">
      <c r="B16" s="16" t="s">
        <v>25</v>
      </c>
      <c r="C16" s="71">
        <v>119.45</v>
      </c>
      <c r="D16" s="16" t="s">
        <v>26</v>
      </c>
      <c r="E16" s="70"/>
      <c r="F16" s="70"/>
      <c r="G16" s="70"/>
      <c r="H16" s="70"/>
    </row>
    <row r="17" ht="21.55" customHeight="1" spans="2:8">
      <c r="B17" s="72" t="s">
        <v>27</v>
      </c>
      <c r="C17" s="71">
        <v>119.45</v>
      </c>
      <c r="D17" s="69"/>
      <c r="E17" s="70"/>
      <c r="F17" s="70"/>
      <c r="G17" s="70"/>
      <c r="H17" s="70"/>
    </row>
    <row r="18" ht="20.7" customHeight="1" spans="2:8">
      <c r="B18" s="72" t="s">
        <v>28</v>
      </c>
      <c r="C18" s="71"/>
      <c r="D18" s="69"/>
      <c r="E18" s="70"/>
      <c r="F18" s="70"/>
      <c r="G18" s="70"/>
      <c r="H18" s="70"/>
    </row>
    <row r="19" ht="20.7" customHeight="1" spans="2:8">
      <c r="B19" s="72" t="s">
        <v>29</v>
      </c>
      <c r="C19" s="71"/>
      <c r="D19" s="69"/>
      <c r="E19" s="70"/>
      <c r="F19" s="70"/>
      <c r="G19" s="70"/>
      <c r="H19" s="70"/>
    </row>
    <row r="20" ht="16.35" customHeight="1" spans="2:8">
      <c r="B20" s="69"/>
      <c r="C20" s="70"/>
      <c r="D20" s="69"/>
      <c r="E20" s="70"/>
      <c r="F20" s="70"/>
      <c r="G20" s="70"/>
      <c r="H20" s="70"/>
    </row>
    <row r="21" ht="24.15" customHeight="1" spans="2:8">
      <c r="B21" s="48" t="s">
        <v>30</v>
      </c>
      <c r="C21" s="68">
        <f>C6+C16</f>
        <v>1862.45</v>
      </c>
      <c r="D21" s="48" t="s">
        <v>31</v>
      </c>
      <c r="E21" s="68">
        <f>E6+E16</f>
        <v>1862.45</v>
      </c>
      <c r="F21" s="68">
        <f>F6+F16</f>
        <v>1862.45</v>
      </c>
      <c r="G21" s="68"/>
      <c r="H21" s="68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B5" sqref="B5:C5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8"/>
      <c r="B1" s="9" t="s">
        <v>224</v>
      </c>
      <c r="C1" s="8"/>
      <c r="D1" s="8"/>
      <c r="E1" s="8"/>
      <c r="F1" s="8"/>
      <c r="G1" s="8"/>
    </row>
    <row r="2" ht="16.35" customHeight="1" spans="2:7">
      <c r="B2" s="10" t="s">
        <v>225</v>
      </c>
      <c r="C2" s="10"/>
      <c r="D2" s="10"/>
      <c r="E2" s="10"/>
      <c r="F2" s="10"/>
      <c r="G2" s="10"/>
    </row>
    <row r="3" ht="16.35" customHeight="1" spans="2:7">
      <c r="B3" s="10"/>
      <c r="C3" s="10"/>
      <c r="D3" s="10"/>
      <c r="E3" s="10"/>
      <c r="F3" s="10"/>
      <c r="G3" s="10"/>
    </row>
    <row r="4" ht="16.35" customHeight="1"/>
    <row r="5" ht="19.8" customHeight="1" spans="2:7">
      <c r="B5" s="11" t="s">
        <v>2</v>
      </c>
      <c r="C5" s="12"/>
      <c r="G5" s="13" t="s">
        <v>3</v>
      </c>
    </row>
    <row r="6" ht="37.95" customHeight="1" spans="2:7">
      <c r="B6" s="14" t="s">
        <v>226</v>
      </c>
      <c r="C6" s="15" t="s">
        <v>227</v>
      </c>
      <c r="D6" s="15"/>
      <c r="E6" s="16" t="s">
        <v>228</v>
      </c>
      <c r="F6" s="17">
        <v>1862.45</v>
      </c>
      <c r="G6" s="17"/>
    </row>
    <row r="7" ht="183.7" customHeight="1" spans="2:7">
      <c r="B7" s="14" t="s">
        <v>229</v>
      </c>
      <c r="C7" s="18" t="s">
        <v>230</v>
      </c>
      <c r="D7" s="18"/>
      <c r="E7" s="18"/>
      <c r="F7" s="18"/>
      <c r="G7" s="18"/>
    </row>
    <row r="8" ht="23.25" customHeight="1" spans="2:7">
      <c r="B8" s="14" t="s">
        <v>231</v>
      </c>
      <c r="C8" s="16" t="s">
        <v>232</v>
      </c>
      <c r="D8" s="16" t="s">
        <v>233</v>
      </c>
      <c r="E8" s="16" t="s">
        <v>234</v>
      </c>
      <c r="F8" s="16" t="s">
        <v>235</v>
      </c>
      <c r="G8" s="16" t="s">
        <v>236</v>
      </c>
    </row>
    <row r="9" ht="18.95" customHeight="1" spans="2:7">
      <c r="B9" s="14"/>
      <c r="C9" s="19" t="s">
        <v>237</v>
      </c>
      <c r="D9" s="20" t="s">
        <v>238</v>
      </c>
      <c r="E9" s="20" t="s">
        <v>239</v>
      </c>
      <c r="F9" s="20" t="s">
        <v>240</v>
      </c>
      <c r="G9" s="20" t="s">
        <v>241</v>
      </c>
    </row>
    <row r="10" ht="18.95" customHeight="1" spans="2:7">
      <c r="B10" s="14"/>
      <c r="C10" s="19" t="s">
        <v>242</v>
      </c>
      <c r="D10" s="20" t="s">
        <v>238</v>
      </c>
      <c r="E10" s="20" t="s">
        <v>243</v>
      </c>
      <c r="F10" s="20" t="s">
        <v>244</v>
      </c>
      <c r="G10" s="20" t="s">
        <v>245</v>
      </c>
    </row>
    <row r="11" ht="18.95" customHeight="1" spans="2:7">
      <c r="B11" s="14"/>
      <c r="C11" s="19" t="s">
        <v>246</v>
      </c>
      <c r="D11" s="20" t="s">
        <v>247</v>
      </c>
      <c r="E11" s="20" t="s">
        <v>248</v>
      </c>
      <c r="F11" s="20" t="s">
        <v>249</v>
      </c>
      <c r="G11" s="20" t="s">
        <v>250</v>
      </c>
    </row>
    <row r="12" ht="18.95" customHeight="1" spans="2:7">
      <c r="B12" s="14"/>
      <c r="C12" s="19" t="s">
        <v>251</v>
      </c>
      <c r="D12" s="20" t="s">
        <v>238</v>
      </c>
      <c r="E12" s="20" t="s">
        <v>248</v>
      </c>
      <c r="F12" s="20" t="s">
        <v>249</v>
      </c>
      <c r="G12" s="20" t="s">
        <v>250</v>
      </c>
    </row>
    <row r="13" ht="18.95" customHeight="1" spans="2:7">
      <c r="B13" s="14"/>
      <c r="C13" s="19" t="s">
        <v>252</v>
      </c>
      <c r="D13" s="20" t="s">
        <v>238</v>
      </c>
      <c r="E13" s="20" t="s">
        <v>253</v>
      </c>
      <c r="F13" s="20" t="s">
        <v>244</v>
      </c>
      <c r="G13" s="20" t="s">
        <v>254</v>
      </c>
    </row>
    <row r="14" ht="18.95" customHeight="1" spans="2:7">
      <c r="B14" s="14"/>
      <c r="C14" s="19" t="s">
        <v>255</v>
      </c>
      <c r="D14" s="20" t="s">
        <v>238</v>
      </c>
      <c r="E14" s="20" t="s">
        <v>253</v>
      </c>
      <c r="F14" s="20" t="s">
        <v>244</v>
      </c>
      <c r="G14" s="20" t="s">
        <v>256</v>
      </c>
    </row>
    <row r="15" ht="18.95" customHeight="1" spans="2:7">
      <c r="B15" s="14"/>
      <c r="C15" s="19" t="s">
        <v>257</v>
      </c>
      <c r="D15" s="20" t="s">
        <v>247</v>
      </c>
      <c r="E15" s="20" t="s">
        <v>258</v>
      </c>
      <c r="F15" s="20" t="s">
        <v>244</v>
      </c>
      <c r="G15" s="20" t="s">
        <v>259</v>
      </c>
    </row>
    <row r="16" ht="18.95" customHeight="1" spans="2:7">
      <c r="B16" s="14"/>
      <c r="C16" s="19" t="s">
        <v>260</v>
      </c>
      <c r="D16" s="20" t="s">
        <v>238</v>
      </c>
      <c r="E16" s="20" t="s">
        <v>261</v>
      </c>
      <c r="F16" s="20" t="s">
        <v>244</v>
      </c>
      <c r="G16" s="20" t="s">
        <v>262</v>
      </c>
    </row>
    <row r="17" ht="24.15" customHeight="1" spans="2:5">
      <c r="B17" s="21" t="s">
        <v>263</v>
      </c>
      <c r="E17" s="21" t="s">
        <v>264</v>
      </c>
    </row>
  </sheetData>
  <mergeCells count="5">
    <mergeCell ref="C6:D6"/>
    <mergeCell ref="F6:G6"/>
    <mergeCell ref="C7:G7"/>
    <mergeCell ref="B8:B16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tabSelected="1" workbookViewId="0">
      <selection activeCell="M9" sqref="M9"/>
    </sheetView>
  </sheetViews>
  <sheetFormatPr defaultColWidth="10" defaultRowHeight="13.5" outlineLevelCol="7"/>
  <cols>
    <col min="1" max="1" width="11.4" customWidth="1"/>
    <col min="2" max="2" width="10.9916666666667" customWidth="1"/>
    <col min="3" max="3" width="11.8083333333333" customWidth="1"/>
    <col min="4" max="4" width="13.975" customWidth="1"/>
    <col min="5" max="5" width="11.2583333333333" customWidth="1"/>
    <col min="6" max="6" width="12.4833333333333" customWidth="1"/>
    <col min="7" max="7" width="13.025" customWidth="1"/>
    <col min="8" max="11" width="9.76666666666667" customWidth="1"/>
  </cols>
  <sheetData>
    <row r="1" customFormat="1" ht="30.15" customHeight="1" spans="1:8">
      <c r="A1" s="1" t="s">
        <v>265</v>
      </c>
      <c r="B1" s="1"/>
      <c r="C1" s="1"/>
      <c r="D1" s="1"/>
      <c r="E1" s="1"/>
      <c r="F1" s="1"/>
      <c r="G1" s="1"/>
      <c r="H1" s="1"/>
    </row>
    <row r="2" customFormat="1" ht="24.15" customHeight="1" spans="1:8">
      <c r="A2" s="1" t="s">
        <v>266</v>
      </c>
      <c r="B2" s="1"/>
      <c r="C2" s="1"/>
      <c r="D2" s="1"/>
      <c r="E2" s="1"/>
      <c r="F2" s="1"/>
      <c r="G2" s="1"/>
      <c r="H2" s="1"/>
    </row>
    <row r="3" customFormat="1" ht="31.9" customHeight="1" spans="1:8">
      <c r="A3" s="2" t="s">
        <v>267</v>
      </c>
      <c r="B3" s="3" t="s">
        <v>268</v>
      </c>
      <c r="C3" s="3"/>
      <c r="D3" s="3"/>
      <c r="E3" s="3"/>
      <c r="F3" s="3"/>
      <c r="G3" s="3"/>
      <c r="H3" s="3"/>
    </row>
    <row r="4" customFormat="1" ht="44.85" customHeight="1" spans="1:8">
      <c r="A4" s="4" t="s">
        <v>269</v>
      </c>
      <c r="B4" s="4"/>
      <c r="C4" s="5" t="s">
        <v>270</v>
      </c>
      <c r="D4" s="5"/>
      <c r="E4" s="4" t="s">
        <v>271</v>
      </c>
      <c r="F4" s="4"/>
      <c r="G4" s="5"/>
      <c r="H4" s="5"/>
    </row>
    <row r="5" customFormat="1" ht="45.7" customHeight="1" spans="1:8">
      <c r="A5" s="4" t="s">
        <v>272</v>
      </c>
      <c r="B5" s="4"/>
      <c r="C5" s="5" t="s">
        <v>227</v>
      </c>
      <c r="D5" s="5"/>
      <c r="E5" s="4" t="s">
        <v>273</v>
      </c>
      <c r="F5" s="4"/>
      <c r="G5" s="5" t="s">
        <v>268</v>
      </c>
      <c r="H5" s="5"/>
    </row>
    <row r="6" customFormat="1" ht="33.6" customHeight="1" spans="1:8">
      <c r="A6" s="4" t="s">
        <v>274</v>
      </c>
      <c r="B6" s="4"/>
      <c r="C6" s="4"/>
      <c r="D6" s="4"/>
      <c r="E6" s="4">
        <v>10</v>
      </c>
      <c r="F6" s="4"/>
      <c r="G6" s="4"/>
      <c r="H6" s="4"/>
    </row>
    <row r="7" customFormat="1" ht="31.9" customHeight="1" spans="1:8">
      <c r="A7" s="4" t="s">
        <v>275</v>
      </c>
      <c r="B7" s="4"/>
      <c r="C7" s="6" t="s">
        <v>276</v>
      </c>
      <c r="D7" s="6"/>
      <c r="E7" s="7">
        <v>1.64</v>
      </c>
      <c r="F7" s="7"/>
      <c r="G7" s="7"/>
      <c r="H7" s="7"/>
    </row>
    <row r="8" customFormat="1" ht="34.5" customHeight="1" spans="1:8">
      <c r="A8" s="4"/>
      <c r="B8" s="4"/>
      <c r="C8" s="4" t="s">
        <v>277</v>
      </c>
      <c r="D8" s="4"/>
      <c r="E8" s="7">
        <v>1.64</v>
      </c>
      <c r="F8" s="7"/>
      <c r="G8" s="7"/>
      <c r="H8" s="7"/>
    </row>
    <row r="9" customFormat="1" ht="32.75" customHeight="1" spans="1:8">
      <c r="A9" s="4"/>
      <c r="B9" s="4"/>
      <c r="C9" s="4" t="s">
        <v>278</v>
      </c>
      <c r="D9" s="4"/>
      <c r="E9" s="7"/>
      <c r="F9" s="7"/>
      <c r="G9" s="7"/>
      <c r="H9" s="7"/>
    </row>
    <row r="10" customFormat="1" ht="46.55" customHeight="1" spans="1:8">
      <c r="A10" s="4" t="s">
        <v>279</v>
      </c>
      <c r="B10" s="6" t="s">
        <v>280</v>
      </c>
      <c r="C10" s="6"/>
      <c r="D10" s="6"/>
      <c r="E10" s="6"/>
      <c r="F10" s="6"/>
      <c r="G10" s="6"/>
      <c r="H10" s="6"/>
    </row>
    <row r="11" customFormat="1" ht="60.35" customHeight="1" spans="1:8">
      <c r="A11" s="4"/>
      <c r="B11" s="6"/>
      <c r="C11" s="6"/>
      <c r="D11" s="6"/>
      <c r="E11" s="6"/>
      <c r="F11" s="6"/>
      <c r="G11" s="6"/>
      <c r="H11" s="6"/>
    </row>
    <row r="12" customFormat="1" ht="42.25" customHeight="1" spans="1:8">
      <c r="A12" s="4" t="s">
        <v>281</v>
      </c>
      <c r="B12" s="4" t="s">
        <v>282</v>
      </c>
      <c r="C12" s="4" t="s">
        <v>283</v>
      </c>
      <c r="D12" s="4" t="s">
        <v>284</v>
      </c>
      <c r="E12" s="4" t="s">
        <v>235</v>
      </c>
      <c r="F12" s="4" t="s">
        <v>236</v>
      </c>
      <c r="G12" s="4" t="s">
        <v>285</v>
      </c>
      <c r="H12" s="4" t="s">
        <v>286</v>
      </c>
    </row>
    <row r="13" customFormat="1" ht="30.15" customHeight="1" spans="1:8">
      <c r="A13" s="4"/>
      <c r="B13" s="5" t="s">
        <v>287</v>
      </c>
      <c r="C13" s="5"/>
      <c r="D13" s="5" t="s">
        <v>288</v>
      </c>
      <c r="E13" s="4" t="s">
        <v>289</v>
      </c>
      <c r="F13" s="4"/>
      <c r="G13" s="4" t="s">
        <v>290</v>
      </c>
      <c r="H13" s="4" t="s">
        <v>238</v>
      </c>
    </row>
    <row r="14" customFormat="1" ht="30.15" customHeight="1" spans="1:8">
      <c r="A14" s="4"/>
      <c r="B14" s="5"/>
      <c r="C14" s="5" t="s">
        <v>291</v>
      </c>
      <c r="D14" s="5" t="s">
        <v>292</v>
      </c>
      <c r="E14" s="4" t="s">
        <v>289</v>
      </c>
      <c r="F14" s="4"/>
      <c r="G14" s="4" t="s">
        <v>290</v>
      </c>
      <c r="H14" s="4" t="s">
        <v>238</v>
      </c>
    </row>
    <row r="15" customFormat="1" ht="30.15" customHeight="1" spans="1:8">
      <c r="A15" s="4"/>
      <c r="B15" s="5"/>
      <c r="C15" s="5"/>
      <c r="D15" s="5" t="s">
        <v>293</v>
      </c>
      <c r="E15" s="4" t="s">
        <v>244</v>
      </c>
      <c r="F15" s="4" t="s">
        <v>294</v>
      </c>
      <c r="G15" s="4" t="s">
        <v>295</v>
      </c>
      <c r="H15" s="4" t="s">
        <v>247</v>
      </c>
    </row>
    <row r="16" customFormat="1" ht="30.15" customHeight="1" spans="1:8">
      <c r="A16" s="4"/>
      <c r="B16" s="5" t="s">
        <v>296</v>
      </c>
      <c r="C16" s="5" t="s">
        <v>297</v>
      </c>
      <c r="D16" s="5" t="s">
        <v>298</v>
      </c>
      <c r="E16" s="4" t="s">
        <v>244</v>
      </c>
      <c r="F16" s="4" t="s">
        <v>299</v>
      </c>
      <c r="G16" s="4" t="s">
        <v>300</v>
      </c>
      <c r="H16" s="4" t="s">
        <v>247</v>
      </c>
    </row>
    <row r="17" customFormat="1" ht="30.15" customHeight="1" spans="1:8">
      <c r="A17" s="4"/>
      <c r="B17" s="5"/>
      <c r="C17" s="5" t="s">
        <v>301</v>
      </c>
      <c r="D17" s="5" t="s">
        <v>302</v>
      </c>
      <c r="E17" s="4" t="s">
        <v>249</v>
      </c>
      <c r="F17" s="4" t="s">
        <v>241</v>
      </c>
      <c r="G17" s="4" t="s">
        <v>303</v>
      </c>
      <c r="H17" s="4" t="s">
        <v>247</v>
      </c>
    </row>
    <row r="18" customFormat="1" ht="30.15" customHeight="1" spans="1:8">
      <c r="A18" s="4"/>
      <c r="B18" s="5" t="s">
        <v>304</v>
      </c>
      <c r="C18" s="5" t="s">
        <v>305</v>
      </c>
      <c r="D18" s="5" t="s">
        <v>306</v>
      </c>
      <c r="E18" s="4" t="s">
        <v>249</v>
      </c>
      <c r="F18" s="4" t="s">
        <v>307</v>
      </c>
      <c r="G18" s="4" t="s">
        <v>248</v>
      </c>
      <c r="H18" s="4" t="s">
        <v>238</v>
      </c>
    </row>
    <row r="19" customFormat="1" ht="30.15" customHeight="1" spans="1:8">
      <c r="A19" s="1" t="s">
        <v>265</v>
      </c>
      <c r="B19" s="1"/>
      <c r="C19" s="1"/>
      <c r="D19" s="1"/>
      <c r="E19" s="1"/>
      <c r="F19" s="1"/>
      <c r="G19" s="1"/>
      <c r="H19" s="1"/>
    </row>
    <row r="20" customFormat="1" ht="24.15" customHeight="1" spans="1:8">
      <c r="A20" s="1" t="s">
        <v>266</v>
      </c>
      <c r="B20" s="1"/>
      <c r="C20" s="1"/>
      <c r="D20" s="1"/>
      <c r="E20" s="1"/>
      <c r="F20" s="1"/>
      <c r="G20" s="1"/>
      <c r="H20" s="1"/>
    </row>
    <row r="21" customFormat="1" ht="31.9" customHeight="1" spans="1:8">
      <c r="A21" s="2" t="s">
        <v>267</v>
      </c>
      <c r="B21" s="3" t="s">
        <v>268</v>
      </c>
      <c r="C21" s="3"/>
      <c r="D21" s="3"/>
      <c r="E21" s="3"/>
      <c r="F21" s="3"/>
      <c r="G21" s="3"/>
      <c r="H21" s="3"/>
    </row>
    <row r="22" customFormat="1" ht="44.85" customHeight="1" spans="1:8">
      <c r="A22" s="4" t="s">
        <v>269</v>
      </c>
      <c r="B22" s="4"/>
      <c r="C22" s="5" t="s">
        <v>308</v>
      </c>
      <c r="D22" s="5"/>
      <c r="E22" s="4" t="s">
        <v>271</v>
      </c>
      <c r="F22" s="4"/>
      <c r="G22" s="5"/>
      <c r="H22" s="5"/>
    </row>
    <row r="23" customFormat="1" ht="45.7" customHeight="1" spans="1:8">
      <c r="A23" s="4" t="s">
        <v>272</v>
      </c>
      <c r="B23" s="4"/>
      <c r="C23" s="5" t="s">
        <v>227</v>
      </c>
      <c r="D23" s="5"/>
      <c r="E23" s="4" t="s">
        <v>273</v>
      </c>
      <c r="F23" s="4"/>
      <c r="G23" s="5" t="s">
        <v>268</v>
      </c>
      <c r="H23" s="5"/>
    </row>
    <row r="24" customFormat="1" ht="33.6" customHeight="1" spans="1:8">
      <c r="A24" s="4" t="s">
        <v>274</v>
      </c>
      <c r="B24" s="4"/>
      <c r="C24" s="4"/>
      <c r="D24" s="4"/>
      <c r="E24" s="4">
        <v>10</v>
      </c>
      <c r="F24" s="4"/>
      <c r="G24" s="4"/>
      <c r="H24" s="4"/>
    </row>
    <row r="25" customFormat="1" ht="31.9" customHeight="1" spans="1:8">
      <c r="A25" s="4" t="s">
        <v>275</v>
      </c>
      <c r="B25" s="4"/>
      <c r="C25" s="6" t="s">
        <v>276</v>
      </c>
      <c r="D25" s="6"/>
      <c r="E25" s="7">
        <v>14.88</v>
      </c>
      <c r="F25" s="7"/>
      <c r="G25" s="7"/>
      <c r="H25" s="7"/>
    </row>
    <row r="26" customFormat="1" ht="34.5" customHeight="1" spans="1:8">
      <c r="A26" s="4"/>
      <c r="B26" s="4"/>
      <c r="C26" s="4" t="s">
        <v>277</v>
      </c>
      <c r="D26" s="4"/>
      <c r="E26" s="7">
        <v>14.88</v>
      </c>
      <c r="F26" s="7"/>
      <c r="G26" s="7"/>
      <c r="H26" s="7"/>
    </row>
    <row r="27" customFormat="1" ht="32.75" customHeight="1" spans="1:8">
      <c r="A27" s="4"/>
      <c r="B27" s="4"/>
      <c r="C27" s="4" t="s">
        <v>278</v>
      </c>
      <c r="D27" s="4"/>
      <c r="E27" s="7"/>
      <c r="F27" s="7"/>
      <c r="G27" s="7"/>
      <c r="H27" s="7"/>
    </row>
    <row r="28" customFormat="1" ht="46.55" customHeight="1" spans="1:8">
      <c r="A28" s="4" t="s">
        <v>279</v>
      </c>
      <c r="B28" s="6" t="s">
        <v>309</v>
      </c>
      <c r="C28" s="6"/>
      <c r="D28" s="6"/>
      <c r="E28" s="6"/>
      <c r="F28" s="6"/>
      <c r="G28" s="6"/>
      <c r="H28" s="6"/>
    </row>
    <row r="29" customFormat="1" ht="60.35" customHeight="1" spans="1:8">
      <c r="A29" s="4"/>
      <c r="B29" s="6"/>
      <c r="C29" s="6"/>
      <c r="D29" s="6"/>
      <c r="E29" s="6"/>
      <c r="F29" s="6"/>
      <c r="G29" s="6"/>
      <c r="H29" s="6"/>
    </row>
    <row r="30" customFormat="1" ht="42.25" customHeight="1" spans="1:8">
      <c r="A30" s="4" t="s">
        <v>281</v>
      </c>
      <c r="B30" s="4" t="s">
        <v>282</v>
      </c>
      <c r="C30" s="4" t="s">
        <v>283</v>
      </c>
      <c r="D30" s="4" t="s">
        <v>284</v>
      </c>
      <c r="E30" s="4" t="s">
        <v>235</v>
      </c>
      <c r="F30" s="4" t="s">
        <v>236</v>
      </c>
      <c r="G30" s="4" t="s">
        <v>285</v>
      </c>
      <c r="H30" s="4" t="s">
        <v>286</v>
      </c>
    </row>
    <row r="31" customFormat="1" ht="30.15" customHeight="1" spans="1:8">
      <c r="A31" s="4"/>
      <c r="B31" s="5"/>
      <c r="C31" s="5"/>
      <c r="D31" s="5" t="s">
        <v>310</v>
      </c>
      <c r="E31" s="4" t="s">
        <v>240</v>
      </c>
      <c r="F31" s="4" t="s">
        <v>311</v>
      </c>
      <c r="G31" s="4" t="s">
        <v>295</v>
      </c>
      <c r="H31" s="4" t="s">
        <v>247</v>
      </c>
    </row>
    <row r="32" customFormat="1" ht="30.15" customHeight="1" spans="1:8">
      <c r="A32" s="4"/>
      <c r="B32" s="5" t="s">
        <v>304</v>
      </c>
      <c r="C32" s="5" t="s">
        <v>305</v>
      </c>
      <c r="D32" s="5" t="s">
        <v>306</v>
      </c>
      <c r="E32" s="4" t="s">
        <v>244</v>
      </c>
      <c r="F32" s="4" t="s">
        <v>312</v>
      </c>
      <c r="G32" s="4" t="s">
        <v>248</v>
      </c>
      <c r="H32" s="4" t="s">
        <v>238</v>
      </c>
    </row>
    <row r="33" customFormat="1" ht="30.15" customHeight="1" spans="1:8">
      <c r="A33" s="4"/>
      <c r="B33" s="5" t="s">
        <v>296</v>
      </c>
      <c r="C33" s="5" t="s">
        <v>297</v>
      </c>
      <c r="D33" s="5" t="s">
        <v>313</v>
      </c>
      <c r="E33" s="4" t="s">
        <v>244</v>
      </c>
      <c r="F33" s="4" t="s">
        <v>245</v>
      </c>
      <c r="G33" s="4" t="s">
        <v>300</v>
      </c>
      <c r="H33" s="4" t="s">
        <v>247</v>
      </c>
    </row>
    <row r="34" customFormat="1" ht="30.15" customHeight="1" spans="1:8">
      <c r="A34" s="4"/>
      <c r="B34" s="5"/>
      <c r="C34" s="5" t="s">
        <v>314</v>
      </c>
      <c r="D34" s="5" t="s">
        <v>315</v>
      </c>
      <c r="E34" s="4" t="s">
        <v>244</v>
      </c>
      <c r="F34" s="4" t="s">
        <v>316</v>
      </c>
      <c r="G34" s="4" t="s">
        <v>317</v>
      </c>
      <c r="H34" s="4" t="s">
        <v>247</v>
      </c>
    </row>
    <row r="35" customFormat="1" ht="30.15" customHeight="1" spans="1:8">
      <c r="A35" s="4"/>
      <c r="B35" s="5" t="s">
        <v>287</v>
      </c>
      <c r="C35" s="5" t="s">
        <v>318</v>
      </c>
      <c r="D35" s="5" t="s">
        <v>319</v>
      </c>
      <c r="E35" s="4" t="s">
        <v>289</v>
      </c>
      <c r="F35" s="4"/>
      <c r="G35" s="4" t="s">
        <v>290</v>
      </c>
      <c r="H35" s="4" t="s">
        <v>238</v>
      </c>
    </row>
    <row r="36" customFormat="1" ht="30.15" customHeight="1" spans="1:8">
      <c r="A36" s="4"/>
      <c r="B36" s="5"/>
      <c r="C36" s="5" t="s">
        <v>291</v>
      </c>
      <c r="D36" s="5" t="s">
        <v>320</v>
      </c>
      <c r="E36" s="4" t="s">
        <v>289</v>
      </c>
      <c r="F36" s="4"/>
      <c r="G36" s="4" t="s">
        <v>290</v>
      </c>
      <c r="H36" s="4" t="s">
        <v>238</v>
      </c>
    </row>
    <row r="37" customFormat="1" ht="30.15" customHeight="1" spans="1:8">
      <c r="A37" s="1" t="s">
        <v>265</v>
      </c>
      <c r="B37" s="1"/>
      <c r="C37" s="1"/>
      <c r="D37" s="1"/>
      <c r="E37" s="1"/>
      <c r="F37" s="1"/>
      <c r="G37" s="1"/>
      <c r="H37" s="1"/>
    </row>
    <row r="38" customFormat="1" ht="24.15" customHeight="1" spans="1:8">
      <c r="A38" s="1" t="s">
        <v>266</v>
      </c>
      <c r="B38" s="1"/>
      <c r="C38" s="1"/>
      <c r="D38" s="1"/>
      <c r="E38" s="1"/>
      <c r="F38" s="1"/>
      <c r="G38" s="1"/>
      <c r="H38" s="1"/>
    </row>
    <row r="39" customFormat="1" ht="31.9" customHeight="1" spans="1:8">
      <c r="A39" s="2" t="s">
        <v>267</v>
      </c>
      <c r="B39" s="3" t="s">
        <v>268</v>
      </c>
      <c r="C39" s="3"/>
      <c r="D39" s="3"/>
      <c r="E39" s="3"/>
      <c r="F39" s="3"/>
      <c r="G39" s="3"/>
      <c r="H39" s="3"/>
    </row>
    <row r="40" customFormat="1" ht="44.85" customHeight="1" spans="1:8">
      <c r="A40" s="4" t="s">
        <v>269</v>
      </c>
      <c r="B40" s="4"/>
      <c r="C40" s="5" t="s">
        <v>321</v>
      </c>
      <c r="D40" s="5"/>
      <c r="E40" s="4" t="s">
        <v>271</v>
      </c>
      <c r="F40" s="4"/>
      <c r="G40" s="5"/>
      <c r="H40" s="5"/>
    </row>
    <row r="41" customFormat="1" ht="45.7" customHeight="1" spans="1:8">
      <c r="A41" s="4" t="s">
        <v>272</v>
      </c>
      <c r="B41" s="4"/>
      <c r="C41" s="5" t="s">
        <v>227</v>
      </c>
      <c r="D41" s="5"/>
      <c r="E41" s="4" t="s">
        <v>273</v>
      </c>
      <c r="F41" s="4"/>
      <c r="G41" s="5" t="s">
        <v>268</v>
      </c>
      <c r="H41" s="5"/>
    </row>
    <row r="42" customFormat="1" ht="33.6" customHeight="1" spans="1:8">
      <c r="A42" s="4" t="s">
        <v>274</v>
      </c>
      <c r="B42" s="4"/>
      <c r="C42" s="4"/>
      <c r="D42" s="4"/>
      <c r="E42" s="4">
        <v>10</v>
      </c>
      <c r="F42" s="4"/>
      <c r="G42" s="4"/>
      <c r="H42" s="4"/>
    </row>
    <row r="43" customFormat="1" ht="31.9" customHeight="1" spans="1:8">
      <c r="A43" s="4" t="s">
        <v>275</v>
      </c>
      <c r="B43" s="4"/>
      <c r="C43" s="6" t="s">
        <v>276</v>
      </c>
      <c r="D43" s="6"/>
      <c r="E43" s="7">
        <v>302.75</v>
      </c>
      <c r="F43" s="7"/>
      <c r="G43" s="7"/>
      <c r="H43" s="7"/>
    </row>
    <row r="44" customFormat="1" ht="34.5" customHeight="1" spans="1:8">
      <c r="A44" s="4"/>
      <c r="B44" s="4"/>
      <c r="C44" s="4" t="s">
        <v>277</v>
      </c>
      <c r="D44" s="4"/>
      <c r="E44" s="7">
        <v>302.75</v>
      </c>
      <c r="F44" s="7"/>
      <c r="G44" s="7"/>
      <c r="H44" s="7"/>
    </row>
    <row r="45" customFormat="1" ht="32.75" customHeight="1" spans="1:8">
      <c r="A45" s="4"/>
      <c r="B45" s="4"/>
      <c r="C45" s="4" t="s">
        <v>278</v>
      </c>
      <c r="D45" s="4"/>
      <c r="E45" s="7"/>
      <c r="F45" s="7"/>
      <c r="G45" s="7"/>
      <c r="H45" s="7"/>
    </row>
    <row r="46" customFormat="1" ht="46.55" customHeight="1" spans="1:8">
      <c r="A46" s="4" t="s">
        <v>279</v>
      </c>
      <c r="B46" s="6" t="s">
        <v>322</v>
      </c>
      <c r="C46" s="6"/>
      <c r="D46" s="6"/>
      <c r="E46" s="6"/>
      <c r="F46" s="6"/>
      <c r="G46" s="6"/>
      <c r="H46" s="6"/>
    </row>
    <row r="47" customFormat="1" ht="60.35" customHeight="1" spans="1:8">
      <c r="A47" s="4"/>
      <c r="B47" s="6"/>
      <c r="C47" s="6"/>
      <c r="D47" s="6"/>
      <c r="E47" s="6"/>
      <c r="F47" s="6"/>
      <c r="G47" s="6"/>
      <c r="H47" s="6"/>
    </row>
    <row r="48" customFormat="1" ht="42.25" customHeight="1" spans="1:8">
      <c r="A48" s="4" t="s">
        <v>281</v>
      </c>
      <c r="B48" s="4" t="s">
        <v>282</v>
      </c>
      <c r="C48" s="4" t="s">
        <v>283</v>
      </c>
      <c r="D48" s="4" t="s">
        <v>284</v>
      </c>
      <c r="E48" s="4" t="s">
        <v>235</v>
      </c>
      <c r="F48" s="4" t="s">
        <v>236</v>
      </c>
      <c r="G48" s="4" t="s">
        <v>285</v>
      </c>
      <c r="H48" s="4" t="s">
        <v>286</v>
      </c>
    </row>
    <row r="49" customFormat="1" ht="30.15" customHeight="1" spans="1:8">
      <c r="A49" s="4"/>
      <c r="B49" s="5" t="s">
        <v>296</v>
      </c>
      <c r="C49" s="5" t="s">
        <v>314</v>
      </c>
      <c r="D49" s="5" t="s">
        <v>323</v>
      </c>
      <c r="E49" s="4" t="s">
        <v>240</v>
      </c>
      <c r="F49" s="4" t="s">
        <v>324</v>
      </c>
      <c r="G49" s="4" t="s">
        <v>325</v>
      </c>
      <c r="H49" s="4" t="s">
        <v>238</v>
      </c>
    </row>
    <row r="50" customFormat="1" ht="30.15" customHeight="1" spans="1:8">
      <c r="A50" s="4"/>
      <c r="B50" s="5"/>
      <c r="C50" s="5"/>
      <c r="D50" s="5" t="s">
        <v>326</v>
      </c>
      <c r="E50" s="4" t="s">
        <v>244</v>
      </c>
      <c r="F50" s="4" t="s">
        <v>327</v>
      </c>
      <c r="G50" s="4" t="s">
        <v>325</v>
      </c>
      <c r="H50" s="4" t="s">
        <v>238</v>
      </c>
    </row>
    <row r="51" customFormat="1" ht="30.15" customHeight="1" spans="1:8">
      <c r="A51" s="4"/>
      <c r="B51" s="5"/>
      <c r="C51" s="5"/>
      <c r="D51" s="5" t="s">
        <v>328</v>
      </c>
      <c r="E51" s="4" t="s">
        <v>244</v>
      </c>
      <c r="F51" s="4" t="s">
        <v>238</v>
      </c>
      <c r="G51" s="4" t="s">
        <v>325</v>
      </c>
      <c r="H51" s="4" t="s">
        <v>238</v>
      </c>
    </row>
    <row r="52" customFormat="1" ht="30.15" customHeight="1" spans="1:8">
      <c r="A52" s="4"/>
      <c r="B52" s="5"/>
      <c r="C52" s="5"/>
      <c r="D52" s="5" t="s">
        <v>329</v>
      </c>
      <c r="E52" s="4" t="s">
        <v>244</v>
      </c>
      <c r="F52" s="4" t="s">
        <v>330</v>
      </c>
      <c r="G52" s="4" t="s">
        <v>325</v>
      </c>
      <c r="H52" s="4" t="s">
        <v>238</v>
      </c>
    </row>
    <row r="53" customFormat="1" ht="30.15" customHeight="1" spans="1:8">
      <c r="A53" s="4"/>
      <c r="B53" s="5"/>
      <c r="C53" s="5"/>
      <c r="D53" s="5" t="s">
        <v>331</v>
      </c>
      <c r="E53" s="4" t="s">
        <v>240</v>
      </c>
      <c r="F53" s="4" t="s">
        <v>332</v>
      </c>
      <c r="G53" s="4" t="s">
        <v>325</v>
      </c>
      <c r="H53" s="4" t="s">
        <v>238</v>
      </c>
    </row>
    <row r="54" customFormat="1" ht="44.85" customHeight="1" spans="1:8">
      <c r="A54" s="4"/>
      <c r="B54" s="5" t="s">
        <v>287</v>
      </c>
      <c r="C54" s="5" t="s">
        <v>291</v>
      </c>
      <c r="D54" s="5" t="s">
        <v>333</v>
      </c>
      <c r="E54" s="4" t="s">
        <v>249</v>
      </c>
      <c r="F54" s="4" t="s">
        <v>307</v>
      </c>
      <c r="G54" s="4" t="s">
        <v>248</v>
      </c>
      <c r="H54" s="4" t="s">
        <v>238</v>
      </c>
    </row>
    <row r="55" customFormat="1" ht="30.15" customHeight="1" spans="1:8">
      <c r="A55" s="4"/>
      <c r="B55" s="5"/>
      <c r="C55" s="5" t="s">
        <v>318</v>
      </c>
      <c r="D55" s="5" t="s">
        <v>334</v>
      </c>
      <c r="E55" s="4" t="s">
        <v>289</v>
      </c>
      <c r="F55" s="4" t="s">
        <v>335</v>
      </c>
      <c r="G55" s="4" t="s">
        <v>290</v>
      </c>
      <c r="H55" s="4" t="s">
        <v>238</v>
      </c>
    </row>
    <row r="56" customFormat="1" ht="44.85" customHeight="1" spans="1:8">
      <c r="A56" s="4"/>
      <c r="B56" s="5" t="s">
        <v>304</v>
      </c>
      <c r="C56" s="5" t="s">
        <v>305</v>
      </c>
      <c r="D56" s="5" t="s">
        <v>336</v>
      </c>
      <c r="E56" s="4" t="s">
        <v>249</v>
      </c>
      <c r="F56" s="4" t="s">
        <v>307</v>
      </c>
      <c r="G56" s="4" t="s">
        <v>248</v>
      </c>
      <c r="H56" s="4" t="s">
        <v>238</v>
      </c>
    </row>
    <row r="57" customFormat="1" ht="30.15" customHeight="1" spans="1:8">
      <c r="A57" s="4"/>
      <c r="B57" s="5"/>
      <c r="C57" s="5"/>
      <c r="D57" s="5" t="s">
        <v>337</v>
      </c>
      <c r="E57" s="4" t="s">
        <v>244</v>
      </c>
      <c r="F57" s="4" t="s">
        <v>238</v>
      </c>
      <c r="G57" s="4" t="s">
        <v>243</v>
      </c>
      <c r="H57" s="4" t="s">
        <v>238</v>
      </c>
    </row>
    <row r="58" customFormat="1" ht="30.15" customHeight="1" spans="1:8">
      <c r="A58" s="1" t="s">
        <v>265</v>
      </c>
      <c r="B58" s="1"/>
      <c r="C58" s="1"/>
      <c r="D58" s="1"/>
      <c r="E58" s="1"/>
      <c r="F58" s="1"/>
      <c r="G58" s="1"/>
      <c r="H58" s="1"/>
    </row>
    <row r="59" customFormat="1" ht="24.15" customHeight="1" spans="1:8">
      <c r="A59" s="1" t="s">
        <v>266</v>
      </c>
      <c r="B59" s="1"/>
      <c r="C59" s="1"/>
      <c r="D59" s="1"/>
      <c r="E59" s="1"/>
      <c r="F59" s="1"/>
      <c r="G59" s="1"/>
      <c r="H59" s="1"/>
    </row>
    <row r="60" customFormat="1" ht="31.9" customHeight="1" spans="1:8">
      <c r="A60" s="2" t="s">
        <v>267</v>
      </c>
      <c r="B60" s="3" t="s">
        <v>268</v>
      </c>
      <c r="C60" s="3"/>
      <c r="D60" s="3"/>
      <c r="E60" s="3"/>
      <c r="F60" s="3"/>
      <c r="G60" s="3"/>
      <c r="H60" s="3"/>
    </row>
    <row r="61" customFormat="1" ht="44.85" customHeight="1" spans="1:8">
      <c r="A61" s="4" t="s">
        <v>269</v>
      </c>
      <c r="B61" s="4"/>
      <c r="C61" s="5" t="s">
        <v>338</v>
      </c>
      <c r="D61" s="5"/>
      <c r="E61" s="4" t="s">
        <v>271</v>
      </c>
      <c r="F61" s="4"/>
      <c r="G61" s="5"/>
      <c r="H61" s="5"/>
    </row>
    <row r="62" customFormat="1" ht="45.7" customHeight="1" spans="1:8">
      <c r="A62" s="4" t="s">
        <v>272</v>
      </c>
      <c r="B62" s="4"/>
      <c r="C62" s="5" t="s">
        <v>227</v>
      </c>
      <c r="D62" s="5"/>
      <c r="E62" s="4" t="s">
        <v>273</v>
      </c>
      <c r="F62" s="4"/>
      <c r="G62" s="5" t="s">
        <v>268</v>
      </c>
      <c r="H62" s="5"/>
    </row>
    <row r="63" customFormat="1" ht="33.6" customHeight="1" spans="1:8">
      <c r="A63" s="4" t="s">
        <v>274</v>
      </c>
      <c r="B63" s="4"/>
      <c r="C63" s="4"/>
      <c r="D63" s="4"/>
      <c r="E63" s="4">
        <v>10</v>
      </c>
      <c r="F63" s="4"/>
      <c r="G63" s="4"/>
      <c r="H63" s="4"/>
    </row>
    <row r="64" customFormat="1" ht="31.9" customHeight="1" spans="1:8">
      <c r="A64" s="4" t="s">
        <v>275</v>
      </c>
      <c r="B64" s="4"/>
      <c r="C64" s="6" t="s">
        <v>276</v>
      </c>
      <c r="D64" s="6"/>
      <c r="E64" s="7">
        <v>50</v>
      </c>
      <c r="F64" s="7"/>
      <c r="G64" s="7"/>
      <c r="H64" s="7"/>
    </row>
    <row r="65" customFormat="1" ht="34.5" customHeight="1" spans="1:8">
      <c r="A65" s="4"/>
      <c r="B65" s="4"/>
      <c r="C65" s="4" t="s">
        <v>277</v>
      </c>
      <c r="D65" s="4"/>
      <c r="E65" s="7">
        <v>50</v>
      </c>
      <c r="F65" s="7"/>
      <c r="G65" s="7"/>
      <c r="H65" s="7"/>
    </row>
    <row r="66" customFormat="1" ht="32.75" customHeight="1" spans="1:8">
      <c r="A66" s="4"/>
      <c r="B66" s="4"/>
      <c r="C66" s="4" t="s">
        <v>278</v>
      </c>
      <c r="D66" s="4"/>
      <c r="E66" s="7"/>
      <c r="F66" s="7"/>
      <c r="G66" s="7"/>
      <c r="H66" s="7"/>
    </row>
    <row r="67" customFormat="1" ht="46.55" customHeight="1" spans="1:8">
      <c r="A67" s="4" t="s">
        <v>279</v>
      </c>
      <c r="B67" s="6" t="s">
        <v>339</v>
      </c>
      <c r="C67" s="6"/>
      <c r="D67" s="6"/>
      <c r="E67" s="6"/>
      <c r="F67" s="6"/>
      <c r="G67" s="6"/>
      <c r="H67" s="6"/>
    </row>
    <row r="68" customFormat="1" ht="60.35" customHeight="1" spans="1:8">
      <c r="A68" s="4"/>
      <c r="B68" s="6"/>
      <c r="C68" s="6"/>
      <c r="D68" s="6"/>
      <c r="E68" s="6"/>
      <c r="F68" s="6"/>
      <c r="G68" s="6"/>
      <c r="H68" s="6"/>
    </row>
    <row r="69" customFormat="1" ht="42.25" customHeight="1" spans="1:8">
      <c r="A69" s="4" t="s">
        <v>281</v>
      </c>
      <c r="B69" s="4" t="s">
        <v>282</v>
      </c>
      <c r="C69" s="4" t="s">
        <v>283</v>
      </c>
      <c r="D69" s="4" t="s">
        <v>284</v>
      </c>
      <c r="E69" s="4" t="s">
        <v>235</v>
      </c>
      <c r="F69" s="4" t="s">
        <v>236</v>
      </c>
      <c r="G69" s="4" t="s">
        <v>285</v>
      </c>
      <c r="H69" s="4" t="s">
        <v>286</v>
      </c>
    </row>
    <row r="70" customFormat="1" ht="30.15" customHeight="1" spans="1:8">
      <c r="A70" s="4"/>
      <c r="B70" s="5" t="s">
        <v>296</v>
      </c>
      <c r="C70" s="5" t="s">
        <v>297</v>
      </c>
      <c r="D70" s="5" t="s">
        <v>340</v>
      </c>
      <c r="E70" s="4" t="s">
        <v>244</v>
      </c>
      <c r="F70" s="4" t="s">
        <v>341</v>
      </c>
      <c r="G70" s="4" t="s">
        <v>342</v>
      </c>
      <c r="H70" s="4" t="s">
        <v>247</v>
      </c>
    </row>
    <row r="71" customFormat="1" ht="30.15" customHeight="1" spans="1:8">
      <c r="A71" s="4"/>
      <c r="B71" s="5"/>
      <c r="C71" s="5" t="s">
        <v>301</v>
      </c>
      <c r="D71" s="5" t="s">
        <v>237</v>
      </c>
      <c r="E71" s="4" t="s">
        <v>240</v>
      </c>
      <c r="F71" s="4" t="s">
        <v>241</v>
      </c>
      <c r="G71" s="4" t="s">
        <v>239</v>
      </c>
      <c r="H71" s="4" t="s">
        <v>238</v>
      </c>
    </row>
    <row r="72" customFormat="1" ht="30.15" customHeight="1" spans="1:8">
      <c r="A72" s="4"/>
      <c r="B72" s="5"/>
      <c r="C72" s="5" t="s">
        <v>343</v>
      </c>
      <c r="D72" s="5" t="s">
        <v>344</v>
      </c>
      <c r="E72" s="4" t="s">
        <v>244</v>
      </c>
      <c r="F72" s="4" t="s">
        <v>312</v>
      </c>
      <c r="G72" s="4" t="s">
        <v>248</v>
      </c>
      <c r="H72" s="4" t="s">
        <v>238</v>
      </c>
    </row>
    <row r="73" customFormat="1" ht="30.15" customHeight="1" spans="1:8">
      <c r="A73" s="4"/>
      <c r="B73" s="5" t="s">
        <v>304</v>
      </c>
      <c r="C73" s="5" t="s">
        <v>305</v>
      </c>
      <c r="D73" s="5" t="s">
        <v>251</v>
      </c>
      <c r="E73" s="4" t="s">
        <v>249</v>
      </c>
      <c r="F73" s="4" t="s">
        <v>312</v>
      </c>
      <c r="G73" s="4" t="s">
        <v>248</v>
      </c>
      <c r="H73" s="4" t="s">
        <v>238</v>
      </c>
    </row>
    <row r="74" customFormat="1" ht="60.35" customHeight="1" spans="1:8">
      <c r="A74" s="4"/>
      <c r="B74" s="5" t="s">
        <v>287</v>
      </c>
      <c r="C74" s="5" t="s">
        <v>291</v>
      </c>
      <c r="D74" s="5" t="s">
        <v>345</v>
      </c>
      <c r="E74" s="4" t="s">
        <v>289</v>
      </c>
      <c r="F74" s="4"/>
      <c r="G74" s="4" t="s">
        <v>290</v>
      </c>
      <c r="H74" s="4" t="s">
        <v>247</v>
      </c>
    </row>
    <row r="75" customFormat="1" ht="30.15" customHeight="1" spans="1:8">
      <c r="A75" s="4"/>
      <c r="B75" s="5"/>
      <c r="C75" s="5"/>
      <c r="D75" s="5" t="s">
        <v>346</v>
      </c>
      <c r="E75" s="4" t="s">
        <v>244</v>
      </c>
      <c r="F75" s="4" t="s">
        <v>347</v>
      </c>
      <c r="G75" s="4" t="s">
        <v>258</v>
      </c>
      <c r="H75" s="4" t="s">
        <v>247</v>
      </c>
    </row>
    <row r="76" customFormat="1" ht="16.35" customHeight="1" spans="1:8">
      <c r="A76" s="8"/>
      <c r="B76" s="8"/>
      <c r="C76" s="8"/>
      <c r="D76" s="8"/>
      <c r="E76" s="8"/>
      <c r="F76" s="8"/>
      <c r="G76" s="8"/>
      <c r="H76" s="8"/>
    </row>
    <row r="77" ht="16.35" customHeight="1"/>
    <row r="78" customFormat="1" ht="16.35" customHeight="1" spans="1:3">
      <c r="A78" s="8"/>
      <c r="B78" s="8"/>
      <c r="C78" s="8"/>
    </row>
    <row r="79" ht="16.35" customHeight="1"/>
    <row r="80" customFormat="1" ht="16.35" customHeight="1" spans="1:3">
      <c r="A80" s="8"/>
      <c r="B80" s="8"/>
      <c r="C80" s="8"/>
    </row>
    <row r="81" ht="16.35" customHeight="1"/>
    <row r="82" ht="16.35" customHeight="1"/>
    <row r="83" customFormat="1" ht="16.35" customHeight="1" spans="1:3">
      <c r="A83" s="8"/>
      <c r="B83" s="8"/>
      <c r="C83" s="8"/>
    </row>
    <row r="84" customFormat="1" ht="16.35" customHeight="1" spans="1:1">
      <c r="A84" s="8"/>
    </row>
    <row r="85" ht="16.35" customHeight="1"/>
    <row r="86" ht="16.35" customHeight="1"/>
    <row r="87" customFormat="1" ht="16.35" customHeight="1" spans="1:3">
      <c r="A87" s="8"/>
      <c r="B87" s="8"/>
      <c r="C87" s="8"/>
    </row>
    <row r="88" customFormat="1" ht="16.35" customHeight="1" spans="1:1">
      <c r="A88" s="8"/>
    </row>
    <row r="89" ht="16.35" customHeight="1"/>
    <row r="90" customFormat="1" ht="16.35" customHeight="1" spans="1:3">
      <c r="A90" s="8"/>
      <c r="B90" s="8"/>
      <c r="C90" s="8"/>
    </row>
    <row r="91" ht="16.35" customHeight="1"/>
    <row r="92" customFormat="1" ht="16.35" customHeight="1" spans="1:3">
      <c r="A92" s="8"/>
      <c r="B92" s="8"/>
      <c r="C92" s="8"/>
    </row>
    <row r="93" customFormat="1" ht="16.35" customHeight="1" spans="1:1">
      <c r="A93" s="8"/>
    </row>
    <row r="94" ht="16.35" customHeight="1"/>
    <row r="95" customFormat="1" ht="16.35" customHeight="1" spans="1:3">
      <c r="A95" s="8"/>
      <c r="B95" s="8"/>
      <c r="C95" s="8"/>
    </row>
    <row r="96" customFormat="1" ht="16.35" customHeight="1" spans="1:1">
      <c r="A96" s="8"/>
    </row>
  </sheetData>
  <mergeCells count="100">
    <mergeCell ref="A1:H1"/>
    <mergeCell ref="A2:H2"/>
    <mergeCell ref="B3:H3"/>
    <mergeCell ref="A4:B4"/>
    <mergeCell ref="C4:D4"/>
    <mergeCell ref="E4:F4"/>
    <mergeCell ref="G4:H4"/>
    <mergeCell ref="A5:B5"/>
    <mergeCell ref="C5:D5"/>
    <mergeCell ref="E5:F5"/>
    <mergeCell ref="G5:H5"/>
    <mergeCell ref="A6:D6"/>
    <mergeCell ref="E6:H6"/>
    <mergeCell ref="C7:D7"/>
    <mergeCell ref="E7:H7"/>
    <mergeCell ref="C8:D8"/>
    <mergeCell ref="E8:H8"/>
    <mergeCell ref="C9:D9"/>
    <mergeCell ref="E9:H9"/>
    <mergeCell ref="A19:H19"/>
    <mergeCell ref="A20:H20"/>
    <mergeCell ref="B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D24"/>
    <mergeCell ref="E24:H24"/>
    <mergeCell ref="C25:D25"/>
    <mergeCell ref="E25:H25"/>
    <mergeCell ref="C26:D26"/>
    <mergeCell ref="E26:H26"/>
    <mergeCell ref="C27:D27"/>
    <mergeCell ref="E27:H27"/>
    <mergeCell ref="A37:H37"/>
    <mergeCell ref="A38:H38"/>
    <mergeCell ref="B39:H39"/>
    <mergeCell ref="A40:B40"/>
    <mergeCell ref="C40:D40"/>
    <mergeCell ref="E40:F40"/>
    <mergeCell ref="G40:H40"/>
    <mergeCell ref="A41:B41"/>
    <mergeCell ref="C41:D41"/>
    <mergeCell ref="E41:F41"/>
    <mergeCell ref="G41:H41"/>
    <mergeCell ref="A42:D42"/>
    <mergeCell ref="E42:H42"/>
    <mergeCell ref="C43:D43"/>
    <mergeCell ref="E43:H43"/>
    <mergeCell ref="C44:D44"/>
    <mergeCell ref="E44:H44"/>
    <mergeCell ref="C45:D45"/>
    <mergeCell ref="E45:H45"/>
    <mergeCell ref="A58:H58"/>
    <mergeCell ref="A59:H59"/>
    <mergeCell ref="B60:H60"/>
    <mergeCell ref="A61:B61"/>
    <mergeCell ref="C61:D61"/>
    <mergeCell ref="E61:F61"/>
    <mergeCell ref="G61:H61"/>
    <mergeCell ref="A62:B62"/>
    <mergeCell ref="C62:D62"/>
    <mergeCell ref="E62:F62"/>
    <mergeCell ref="G62:H62"/>
    <mergeCell ref="A63:D63"/>
    <mergeCell ref="E63:H63"/>
    <mergeCell ref="C64:D64"/>
    <mergeCell ref="E64:H64"/>
    <mergeCell ref="C65:D65"/>
    <mergeCell ref="E65:H65"/>
    <mergeCell ref="C66:D66"/>
    <mergeCell ref="E66:H66"/>
    <mergeCell ref="A10:A11"/>
    <mergeCell ref="A12:A18"/>
    <mergeCell ref="A28:A29"/>
    <mergeCell ref="A30:A36"/>
    <mergeCell ref="A46:A47"/>
    <mergeCell ref="A48:A57"/>
    <mergeCell ref="A67:A68"/>
    <mergeCell ref="A69:A75"/>
    <mergeCell ref="B13:B14"/>
    <mergeCell ref="B16:B17"/>
    <mergeCell ref="B33:B34"/>
    <mergeCell ref="B35:B36"/>
    <mergeCell ref="B49:B53"/>
    <mergeCell ref="B54:B55"/>
    <mergeCell ref="B70:B72"/>
    <mergeCell ref="C49:C53"/>
    <mergeCell ref="A7:B9"/>
    <mergeCell ref="B10:H11"/>
    <mergeCell ref="A25:B27"/>
    <mergeCell ref="B28:H29"/>
    <mergeCell ref="A43:B45"/>
    <mergeCell ref="B46:H47"/>
    <mergeCell ref="A64:B66"/>
    <mergeCell ref="B67:H6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workbookViewId="0">
      <selection activeCell="B5" sqref="B5:C5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8"/>
      <c r="B1" s="9" t="s">
        <v>32</v>
      </c>
      <c r="C1" s="8"/>
      <c r="D1" s="8"/>
      <c r="E1" s="8"/>
      <c r="F1" s="8"/>
    </row>
    <row r="2" ht="16.35" customHeight="1" spans="2:6">
      <c r="B2" s="60" t="s">
        <v>33</v>
      </c>
      <c r="C2" s="60"/>
      <c r="D2" s="60"/>
      <c r="E2" s="60"/>
      <c r="F2" s="60"/>
    </row>
    <row r="3" ht="16.35" customHeight="1" spans="2:6">
      <c r="B3" s="60"/>
      <c r="C3" s="60"/>
      <c r="D3" s="60"/>
      <c r="E3" s="60"/>
      <c r="F3" s="60"/>
    </row>
    <row r="4" ht="16.35" customHeight="1" spans="2:6">
      <c r="B4" s="8"/>
      <c r="C4" s="8"/>
      <c r="D4" s="8"/>
      <c r="E4" s="8"/>
      <c r="F4" s="8"/>
    </row>
    <row r="5" ht="20.7" customHeight="1" spans="2:6">
      <c r="B5" s="11" t="s">
        <v>2</v>
      </c>
      <c r="C5" s="11"/>
      <c r="D5" s="8"/>
      <c r="E5" s="8"/>
      <c r="F5" s="29" t="s">
        <v>3</v>
      </c>
    </row>
    <row r="6" ht="34.5" customHeight="1" spans="2:6">
      <c r="B6" s="61" t="s">
        <v>34</v>
      </c>
      <c r="C6" s="61"/>
      <c r="D6" s="61" t="s">
        <v>35</v>
      </c>
      <c r="E6" s="61"/>
      <c r="F6" s="61"/>
    </row>
    <row r="7" ht="29.3" customHeight="1" spans="2:6">
      <c r="B7" s="61" t="s">
        <v>36</v>
      </c>
      <c r="C7" s="61" t="s">
        <v>37</v>
      </c>
      <c r="D7" s="61" t="s">
        <v>38</v>
      </c>
      <c r="E7" s="61" t="s">
        <v>39</v>
      </c>
      <c r="F7" s="61" t="s">
        <v>40</v>
      </c>
    </row>
    <row r="8" ht="22.4" customHeight="1" spans="2:6">
      <c r="B8" s="25" t="s">
        <v>8</v>
      </c>
      <c r="C8" s="25"/>
      <c r="D8" s="63">
        <f>E8+F8</f>
        <v>1862.45</v>
      </c>
      <c r="E8" s="63">
        <f>E9+E20+E23+E26+E35+E40+E45+E52</f>
        <v>1493.18</v>
      </c>
      <c r="F8" s="63">
        <f>F9+F20+F23+F26+F35+F40+F45+F52</f>
        <v>369.27</v>
      </c>
    </row>
    <row r="9" ht="19.8" customHeight="1" spans="2:6">
      <c r="B9" s="35" t="s">
        <v>41</v>
      </c>
      <c r="C9" s="18" t="s">
        <v>15</v>
      </c>
      <c r="D9" s="64">
        <f>E9+F9</f>
        <v>955.04</v>
      </c>
      <c r="E9" s="64">
        <f>E10+E12+E14+E16+E18</f>
        <v>938.52</v>
      </c>
      <c r="F9" s="64">
        <v>16.52</v>
      </c>
    </row>
    <row r="10" ht="17.25" customHeight="1" spans="2:6">
      <c r="B10" s="37" t="s">
        <v>42</v>
      </c>
      <c r="C10" s="18" t="s">
        <v>43</v>
      </c>
      <c r="D10" s="64">
        <f t="shared" ref="D10:D54" si="0">E10+F10</f>
        <v>20</v>
      </c>
      <c r="E10" s="64">
        <v>20</v>
      </c>
      <c r="F10" s="64"/>
    </row>
    <row r="11" ht="18.95" customHeight="1" spans="2:6">
      <c r="B11" s="37" t="s">
        <v>44</v>
      </c>
      <c r="C11" s="18" t="s">
        <v>45</v>
      </c>
      <c r="D11" s="64">
        <f t="shared" si="0"/>
        <v>20</v>
      </c>
      <c r="E11" s="64">
        <v>20</v>
      </c>
      <c r="F11" s="64"/>
    </row>
    <row r="12" ht="18.95" customHeight="1" spans="2:6">
      <c r="B12" s="37" t="s">
        <v>46</v>
      </c>
      <c r="C12" s="18" t="s">
        <v>47</v>
      </c>
      <c r="D12" s="64">
        <f t="shared" si="0"/>
        <v>829.53</v>
      </c>
      <c r="E12" s="64">
        <v>813.01</v>
      </c>
      <c r="F12" s="64">
        <v>16.52</v>
      </c>
    </row>
    <row r="13" ht="17.25" customHeight="1" spans="2:6">
      <c r="B13" s="37" t="s">
        <v>48</v>
      </c>
      <c r="C13" s="18" t="s">
        <v>49</v>
      </c>
      <c r="D13" s="64">
        <f t="shared" si="0"/>
        <v>829.53</v>
      </c>
      <c r="E13" s="64">
        <v>813.01</v>
      </c>
      <c r="F13" s="64">
        <v>16.52</v>
      </c>
    </row>
    <row r="14" ht="18.95" customHeight="1" spans="2:6">
      <c r="B14" s="37" t="s">
        <v>50</v>
      </c>
      <c r="C14" s="18" t="s">
        <v>51</v>
      </c>
      <c r="D14" s="64">
        <f t="shared" si="0"/>
        <v>33.78</v>
      </c>
      <c r="E14" s="64">
        <v>33.78</v>
      </c>
      <c r="F14" s="64"/>
    </row>
    <row r="15" ht="19.8" customHeight="1" spans="2:6">
      <c r="B15" s="35" t="s">
        <v>52</v>
      </c>
      <c r="C15" s="38" t="s">
        <v>49</v>
      </c>
      <c r="D15" s="64">
        <f t="shared" si="0"/>
        <v>33.78</v>
      </c>
      <c r="E15" s="64">
        <v>33.78</v>
      </c>
      <c r="F15" s="64"/>
    </row>
    <row r="16" ht="17.25" customHeight="1" spans="2:6">
      <c r="B16" s="37" t="s">
        <v>53</v>
      </c>
      <c r="C16" s="18" t="s">
        <v>54</v>
      </c>
      <c r="D16" s="64">
        <f t="shared" si="0"/>
        <v>21.15</v>
      </c>
      <c r="E16" s="64">
        <v>21.15</v>
      </c>
      <c r="F16" s="64"/>
    </row>
    <row r="17" ht="18.95" customHeight="1" spans="2:6">
      <c r="B17" s="37" t="s">
        <v>55</v>
      </c>
      <c r="C17" s="18" t="s">
        <v>49</v>
      </c>
      <c r="D17" s="64">
        <f t="shared" si="0"/>
        <v>21.15</v>
      </c>
      <c r="E17" s="64">
        <v>21.15</v>
      </c>
      <c r="F17" s="64"/>
    </row>
    <row r="18" ht="18.95" customHeight="1" spans="2:6">
      <c r="B18" s="37" t="s">
        <v>56</v>
      </c>
      <c r="C18" s="38" t="s">
        <v>57</v>
      </c>
      <c r="D18" s="64">
        <f t="shared" si="0"/>
        <v>50.58</v>
      </c>
      <c r="E18" s="64">
        <v>50.58</v>
      </c>
      <c r="F18" s="64"/>
    </row>
    <row r="19" ht="18.95" customHeight="1" spans="2:6">
      <c r="B19" s="37" t="s">
        <v>58</v>
      </c>
      <c r="C19" s="18" t="s">
        <v>49</v>
      </c>
      <c r="D19" s="64">
        <f t="shared" si="0"/>
        <v>50.58</v>
      </c>
      <c r="E19" s="64">
        <v>50.58</v>
      </c>
      <c r="F19" s="64"/>
    </row>
    <row r="20" ht="19.8" customHeight="1" spans="2:6">
      <c r="B20" s="35">
        <v>203</v>
      </c>
      <c r="C20" s="18" t="s">
        <v>59</v>
      </c>
      <c r="D20" s="64">
        <f t="shared" si="0"/>
        <v>5</v>
      </c>
      <c r="E20" s="64">
        <f>E21</f>
        <v>5</v>
      </c>
      <c r="F20" s="64"/>
    </row>
    <row r="21" ht="17.25" customHeight="1" spans="2:6">
      <c r="B21" s="37" t="s">
        <v>60</v>
      </c>
      <c r="C21" s="18" t="s">
        <v>61</v>
      </c>
      <c r="D21" s="64">
        <f t="shared" si="0"/>
        <v>5</v>
      </c>
      <c r="E21" s="65">
        <v>5</v>
      </c>
      <c r="F21" s="64"/>
    </row>
    <row r="22" ht="18.95" customHeight="1" spans="2:6">
      <c r="B22" s="37" t="s">
        <v>62</v>
      </c>
      <c r="C22" s="18" t="s">
        <v>63</v>
      </c>
      <c r="D22" s="64">
        <f t="shared" si="0"/>
        <v>5</v>
      </c>
      <c r="E22" s="65">
        <v>5</v>
      </c>
      <c r="F22" s="64"/>
    </row>
    <row r="23" ht="19.8" customHeight="1" spans="2:6">
      <c r="B23" s="35">
        <v>207</v>
      </c>
      <c r="C23" s="18" t="s">
        <v>19</v>
      </c>
      <c r="D23" s="64">
        <f t="shared" si="0"/>
        <v>24.41</v>
      </c>
      <c r="E23" s="64">
        <f>E24</f>
        <v>24.41</v>
      </c>
      <c r="F23" s="64"/>
    </row>
    <row r="24" ht="17.25" customHeight="1" spans="2:6">
      <c r="B24" s="37" t="s">
        <v>64</v>
      </c>
      <c r="C24" s="38" t="s">
        <v>65</v>
      </c>
      <c r="D24" s="64">
        <f t="shared" si="0"/>
        <v>24.41</v>
      </c>
      <c r="E24" s="64">
        <v>24.41</v>
      </c>
      <c r="F24" s="64"/>
    </row>
    <row r="25" ht="18.95" customHeight="1" spans="2:6">
      <c r="B25" s="37" t="s">
        <v>66</v>
      </c>
      <c r="C25" s="18" t="s">
        <v>67</v>
      </c>
      <c r="D25" s="64">
        <f t="shared" si="0"/>
        <v>24.41</v>
      </c>
      <c r="E25" s="64">
        <v>24.41</v>
      </c>
      <c r="F25" s="64"/>
    </row>
    <row r="26" ht="19.8" customHeight="1" spans="2:6">
      <c r="B26" s="35" t="s">
        <v>68</v>
      </c>
      <c r="C26" s="18" t="s">
        <v>20</v>
      </c>
      <c r="D26" s="64">
        <f t="shared" si="0"/>
        <v>191.7</v>
      </c>
      <c r="E26" s="64">
        <f>E27+E29+E33</f>
        <v>191.7</v>
      </c>
      <c r="F26" s="64"/>
    </row>
    <row r="27" ht="17.25" customHeight="1" spans="2:6">
      <c r="B27" s="37" t="s">
        <v>69</v>
      </c>
      <c r="C27" s="18" t="s">
        <v>70</v>
      </c>
      <c r="D27" s="64">
        <f t="shared" si="0"/>
        <v>30.8</v>
      </c>
      <c r="E27" s="64">
        <v>30.8</v>
      </c>
      <c r="F27" s="64"/>
    </row>
    <row r="28" ht="18.95" customHeight="1" spans="2:6">
      <c r="B28" s="37" t="s">
        <v>71</v>
      </c>
      <c r="C28" s="18" t="s">
        <v>72</v>
      </c>
      <c r="D28" s="64">
        <f t="shared" si="0"/>
        <v>30.8</v>
      </c>
      <c r="E28" s="64">
        <v>30.8</v>
      </c>
      <c r="F28" s="64"/>
    </row>
    <row r="29" ht="19.8" customHeight="1" spans="2:6">
      <c r="B29" s="37" t="s">
        <v>73</v>
      </c>
      <c r="C29" s="18" t="s">
        <v>74</v>
      </c>
      <c r="D29" s="64">
        <f t="shared" si="0"/>
        <v>134.7</v>
      </c>
      <c r="E29" s="64">
        <f>E30+E31+E32</f>
        <v>134.7</v>
      </c>
      <c r="F29" s="64"/>
    </row>
    <row r="30" ht="17.25" customHeight="1" spans="2:6">
      <c r="B30" s="37" t="s">
        <v>75</v>
      </c>
      <c r="C30" s="18" t="s">
        <v>76</v>
      </c>
      <c r="D30" s="64">
        <f t="shared" si="0"/>
        <v>62.8</v>
      </c>
      <c r="E30" s="64">
        <v>62.8</v>
      </c>
      <c r="F30" s="64"/>
    </row>
    <row r="31" ht="18.95" customHeight="1" spans="2:6">
      <c r="B31" s="37" t="s">
        <v>77</v>
      </c>
      <c r="C31" s="18" t="s">
        <v>78</v>
      </c>
      <c r="D31" s="64">
        <f t="shared" si="0"/>
        <v>31.4</v>
      </c>
      <c r="E31" s="64">
        <v>31.4</v>
      </c>
      <c r="F31" s="64"/>
    </row>
    <row r="32" ht="18.95" customHeight="1" spans="2:6">
      <c r="B32" s="37" t="s">
        <v>79</v>
      </c>
      <c r="C32" s="18" t="s">
        <v>80</v>
      </c>
      <c r="D32" s="64">
        <f t="shared" si="0"/>
        <v>40.5</v>
      </c>
      <c r="E32" s="64">
        <v>40.5</v>
      </c>
      <c r="F32" s="64"/>
    </row>
    <row r="33" ht="17.25" customHeight="1" spans="2:6">
      <c r="B33" s="35" t="s">
        <v>81</v>
      </c>
      <c r="C33" s="38" t="s">
        <v>82</v>
      </c>
      <c r="D33" s="64">
        <f t="shared" si="0"/>
        <v>26.2</v>
      </c>
      <c r="E33" s="64">
        <v>26.2</v>
      </c>
      <c r="F33" s="64"/>
    </row>
    <row r="34" ht="18.95" customHeight="1" spans="2:6">
      <c r="B34" s="37" t="s">
        <v>83</v>
      </c>
      <c r="C34" s="18" t="s">
        <v>84</v>
      </c>
      <c r="D34" s="64">
        <f t="shared" si="0"/>
        <v>26.2</v>
      </c>
      <c r="E34" s="64">
        <v>26.2</v>
      </c>
      <c r="F34" s="64"/>
    </row>
    <row r="35" ht="17.25" customHeight="1" spans="2:6">
      <c r="B35" s="37" t="s">
        <v>85</v>
      </c>
      <c r="C35" s="18" t="s">
        <v>21</v>
      </c>
      <c r="D35" s="64">
        <f t="shared" si="0"/>
        <v>60.55</v>
      </c>
      <c r="E35" s="64">
        <f>E36</f>
        <v>60.55</v>
      </c>
      <c r="F35" s="64"/>
    </row>
    <row r="36" ht="18.95" customHeight="1" spans="2:6">
      <c r="B36" s="35" t="s">
        <v>86</v>
      </c>
      <c r="C36" s="18" t="s">
        <v>87</v>
      </c>
      <c r="D36" s="64">
        <f t="shared" si="0"/>
        <v>60.55</v>
      </c>
      <c r="E36" s="64">
        <f>E37+E38+E39</f>
        <v>60.55</v>
      </c>
      <c r="F36" s="64"/>
    </row>
    <row r="37" ht="17.25" customHeight="1" spans="2:6">
      <c r="B37" s="37" t="s">
        <v>88</v>
      </c>
      <c r="C37" s="18" t="s">
        <v>89</v>
      </c>
      <c r="D37" s="64">
        <f t="shared" si="0"/>
        <v>35.4</v>
      </c>
      <c r="E37" s="64">
        <v>35.4</v>
      </c>
      <c r="F37" s="64"/>
    </row>
    <row r="38" ht="18.95" customHeight="1" spans="2:6">
      <c r="B38" s="37" t="s">
        <v>90</v>
      </c>
      <c r="C38" s="18" t="s">
        <v>91</v>
      </c>
      <c r="D38" s="64">
        <f t="shared" si="0"/>
        <v>20.85</v>
      </c>
      <c r="E38" s="64">
        <v>20.85</v>
      </c>
      <c r="F38" s="64"/>
    </row>
    <row r="39" ht="18.95" customHeight="1" spans="2:6">
      <c r="B39" s="37" t="s">
        <v>92</v>
      </c>
      <c r="C39" s="18" t="s">
        <v>93</v>
      </c>
      <c r="D39" s="64">
        <f t="shared" si="0"/>
        <v>4.3</v>
      </c>
      <c r="E39" s="64">
        <v>4.3</v>
      </c>
      <c r="F39" s="64"/>
    </row>
    <row r="40" ht="19.8" customHeight="1" spans="2:6">
      <c r="B40" s="37" t="s">
        <v>94</v>
      </c>
      <c r="C40" s="18" t="s">
        <v>22</v>
      </c>
      <c r="D40" s="64">
        <f t="shared" si="0"/>
        <v>64.87</v>
      </c>
      <c r="E40" s="64">
        <f>E41+E43</f>
        <v>14.87</v>
      </c>
      <c r="F40" s="64">
        <v>50</v>
      </c>
    </row>
    <row r="41" ht="17.25" customHeight="1" spans="2:6">
      <c r="B41" s="37" t="s">
        <v>95</v>
      </c>
      <c r="C41" s="18" t="s">
        <v>96</v>
      </c>
      <c r="D41" s="64">
        <f t="shared" si="0"/>
        <v>14.87</v>
      </c>
      <c r="E41" s="64">
        <v>14.87</v>
      </c>
      <c r="F41" s="64"/>
    </row>
    <row r="42" ht="18.95" customHeight="1" spans="2:6">
      <c r="B42" s="35" t="s">
        <v>97</v>
      </c>
      <c r="C42" s="18" t="s">
        <v>98</v>
      </c>
      <c r="D42" s="64">
        <f t="shared" si="0"/>
        <v>14.87</v>
      </c>
      <c r="E42" s="64">
        <v>14.87</v>
      </c>
      <c r="F42" s="64"/>
    </row>
    <row r="43" ht="19.8" customHeight="1" spans="2:6">
      <c r="B43" s="37" t="s">
        <v>99</v>
      </c>
      <c r="C43" s="18" t="s">
        <v>100</v>
      </c>
      <c r="D43" s="64">
        <f t="shared" si="0"/>
        <v>50</v>
      </c>
      <c r="E43" s="64"/>
      <c r="F43" s="64">
        <v>50</v>
      </c>
    </row>
    <row r="44" ht="17.25" customHeight="1" spans="2:6">
      <c r="B44" s="37" t="s">
        <v>101</v>
      </c>
      <c r="C44" s="18" t="s">
        <v>102</v>
      </c>
      <c r="D44" s="64">
        <f t="shared" si="0"/>
        <v>50</v>
      </c>
      <c r="E44" s="64"/>
      <c r="F44" s="64">
        <v>50</v>
      </c>
    </row>
    <row r="45" ht="17.25" customHeight="1" spans="2:6">
      <c r="B45" s="35" t="s">
        <v>103</v>
      </c>
      <c r="C45" s="18" t="s">
        <v>23</v>
      </c>
      <c r="D45" s="64">
        <f t="shared" si="0"/>
        <v>491.48</v>
      </c>
      <c r="E45" s="64">
        <f>E46+E48+E50</f>
        <v>188.73</v>
      </c>
      <c r="F45" s="64">
        <v>302.75</v>
      </c>
    </row>
    <row r="46" ht="17.25" customHeight="1" spans="2:6">
      <c r="B46" s="37" t="s">
        <v>104</v>
      </c>
      <c r="C46" s="18" t="s">
        <v>105</v>
      </c>
      <c r="D46" s="64">
        <f t="shared" si="0"/>
        <v>160.33</v>
      </c>
      <c r="E46" s="64">
        <v>160.33</v>
      </c>
      <c r="F46" s="64"/>
    </row>
    <row r="47" ht="17.25" customHeight="1" spans="2:6">
      <c r="B47" s="37" t="s">
        <v>106</v>
      </c>
      <c r="C47" s="18" t="s">
        <v>84</v>
      </c>
      <c r="D47" s="64">
        <f t="shared" si="0"/>
        <v>160.33</v>
      </c>
      <c r="E47" s="64">
        <v>160.33</v>
      </c>
      <c r="F47" s="64"/>
    </row>
    <row r="48" ht="17.25" customHeight="1" spans="2:6">
      <c r="B48" s="37" t="s">
        <v>107</v>
      </c>
      <c r="C48" s="18" t="s">
        <v>108</v>
      </c>
      <c r="D48" s="64">
        <f t="shared" si="0"/>
        <v>28.4</v>
      </c>
      <c r="E48" s="64">
        <v>28.4</v>
      </c>
      <c r="F48" s="64"/>
    </row>
    <row r="49" ht="17.25" customHeight="1" spans="2:6">
      <c r="B49" s="37" t="s">
        <v>109</v>
      </c>
      <c r="C49" s="18" t="s">
        <v>110</v>
      </c>
      <c r="D49" s="64">
        <f t="shared" si="0"/>
        <v>28.4</v>
      </c>
      <c r="E49" s="64">
        <v>28.4</v>
      </c>
      <c r="F49" s="64"/>
    </row>
    <row r="50" ht="17.25" customHeight="1" spans="2:6">
      <c r="B50" s="37" t="s">
        <v>111</v>
      </c>
      <c r="C50" s="18" t="s">
        <v>112</v>
      </c>
      <c r="D50" s="64">
        <f t="shared" si="0"/>
        <v>302.75</v>
      </c>
      <c r="E50" s="64"/>
      <c r="F50" s="64">
        <v>302.75</v>
      </c>
    </row>
    <row r="51" ht="17.25" customHeight="1" spans="2:6">
      <c r="B51" s="35" t="s">
        <v>113</v>
      </c>
      <c r="C51" s="18" t="s">
        <v>114</v>
      </c>
      <c r="D51" s="64">
        <f t="shared" si="0"/>
        <v>302.75</v>
      </c>
      <c r="E51" s="64"/>
      <c r="F51" s="64">
        <v>302.75</v>
      </c>
    </row>
    <row r="52" ht="17.25" customHeight="1" spans="2:6">
      <c r="B52" s="37" t="s">
        <v>115</v>
      </c>
      <c r="C52" s="18" t="s">
        <v>24</v>
      </c>
      <c r="D52" s="64">
        <f t="shared" si="0"/>
        <v>69.4</v>
      </c>
      <c r="E52" s="64">
        <f>E53</f>
        <v>69.4</v>
      </c>
      <c r="F52" s="64"/>
    </row>
    <row r="53" ht="17.25" customHeight="1" spans="2:6">
      <c r="B53" s="37" t="s">
        <v>116</v>
      </c>
      <c r="C53" s="18" t="s">
        <v>117</v>
      </c>
      <c r="D53" s="64">
        <f t="shared" si="0"/>
        <v>69.4</v>
      </c>
      <c r="E53" s="64">
        <v>69.4</v>
      </c>
      <c r="F53" s="64"/>
    </row>
    <row r="54" ht="17.25" customHeight="1" spans="2:6">
      <c r="B54" s="35" t="s">
        <v>118</v>
      </c>
      <c r="C54" s="18" t="s">
        <v>119</v>
      </c>
      <c r="D54" s="64">
        <f t="shared" si="0"/>
        <v>69.4</v>
      </c>
      <c r="E54" s="64">
        <v>69.4</v>
      </c>
      <c r="F54" s="64"/>
    </row>
    <row r="55" ht="23.25" customHeight="1" spans="2:6">
      <c r="B55" s="66" t="s">
        <v>120</v>
      </c>
      <c r="C55" s="66"/>
      <c r="D55" s="66"/>
      <c r="E55" s="66"/>
      <c r="F55" s="66"/>
    </row>
  </sheetData>
  <mergeCells count="5">
    <mergeCell ref="B6:C6"/>
    <mergeCell ref="D6:F6"/>
    <mergeCell ref="B8:C8"/>
    <mergeCell ref="B55:F55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N18" sqref="N18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8"/>
      <c r="B1" s="62" t="s">
        <v>121</v>
      </c>
      <c r="C1" s="50"/>
      <c r="D1" s="50"/>
      <c r="E1" s="50"/>
      <c r="F1" s="50"/>
    </row>
    <row r="2" ht="16.35" customHeight="1" spans="2:6">
      <c r="B2" s="54" t="s">
        <v>122</v>
      </c>
      <c r="C2" s="54"/>
      <c r="D2" s="54"/>
      <c r="E2" s="54"/>
      <c r="F2" s="54"/>
    </row>
    <row r="3" ht="16.35" customHeight="1" spans="2:6">
      <c r="B3" s="54"/>
      <c r="C3" s="54"/>
      <c r="D3" s="54"/>
      <c r="E3" s="54"/>
      <c r="F3" s="54"/>
    </row>
    <row r="4" ht="16.35" customHeight="1" spans="2:6">
      <c r="B4" s="50"/>
      <c r="C4" s="50"/>
      <c r="D4" s="50"/>
      <c r="E4" s="50"/>
      <c r="F4" s="50"/>
    </row>
    <row r="5" ht="19.8" customHeight="1" spans="2:6">
      <c r="B5" s="11" t="s">
        <v>2</v>
      </c>
      <c r="C5" s="55"/>
      <c r="D5" s="50"/>
      <c r="E5" s="50"/>
      <c r="F5" s="29" t="s">
        <v>3</v>
      </c>
    </row>
    <row r="6" ht="36.2" customHeight="1" spans="2:6">
      <c r="B6" s="56" t="s">
        <v>123</v>
      </c>
      <c r="C6" s="56"/>
      <c r="D6" s="56" t="s">
        <v>124</v>
      </c>
      <c r="E6" s="56"/>
      <c r="F6" s="56"/>
    </row>
    <row r="7" ht="27.6" customHeight="1" spans="2:6">
      <c r="B7" s="56" t="s">
        <v>125</v>
      </c>
      <c r="C7" s="56" t="s">
        <v>37</v>
      </c>
      <c r="D7" s="56" t="s">
        <v>38</v>
      </c>
      <c r="E7" s="56" t="s">
        <v>126</v>
      </c>
      <c r="F7" s="56" t="s">
        <v>127</v>
      </c>
    </row>
    <row r="8" ht="19.8" customHeight="1" spans="2:6">
      <c r="B8" s="57" t="s">
        <v>8</v>
      </c>
      <c r="C8" s="57"/>
      <c r="D8" s="26">
        <f>E8+F8</f>
        <v>1493.18</v>
      </c>
      <c r="E8" s="26">
        <f>E9+E19+E33</f>
        <v>1087.62</v>
      </c>
      <c r="F8" s="26">
        <f>F9+F19+F33</f>
        <v>405.56</v>
      </c>
    </row>
    <row r="9" ht="19.8" customHeight="1" spans="2:6">
      <c r="B9" s="58" t="s">
        <v>128</v>
      </c>
      <c r="C9" s="38" t="s">
        <v>129</v>
      </c>
      <c r="D9" s="28">
        <f>E9+F9</f>
        <v>1015.12</v>
      </c>
      <c r="E9" s="28">
        <v>1015.12</v>
      </c>
      <c r="F9" s="28"/>
    </row>
    <row r="10" ht="18.95" customHeight="1" spans="2:6">
      <c r="B10" s="19" t="s">
        <v>130</v>
      </c>
      <c r="C10" s="18" t="s">
        <v>131</v>
      </c>
      <c r="D10" s="28">
        <f t="shared" ref="D10:D35" si="0">E10+F10</f>
        <v>262.27</v>
      </c>
      <c r="E10" s="28">
        <v>262.27</v>
      </c>
      <c r="F10" s="28"/>
    </row>
    <row r="11" ht="18.95" customHeight="1" spans="2:6">
      <c r="B11" s="19" t="s">
        <v>132</v>
      </c>
      <c r="C11" s="18" t="s">
        <v>133</v>
      </c>
      <c r="D11" s="28">
        <f t="shared" si="0"/>
        <v>179.35</v>
      </c>
      <c r="E11" s="28">
        <v>179.35</v>
      </c>
      <c r="F11" s="28"/>
    </row>
    <row r="12" ht="18.95" customHeight="1" spans="2:6">
      <c r="B12" s="19" t="s">
        <v>134</v>
      </c>
      <c r="C12" s="18" t="s">
        <v>135</v>
      </c>
      <c r="D12" s="28">
        <f t="shared" si="0"/>
        <v>224.13</v>
      </c>
      <c r="E12" s="28">
        <v>224.13</v>
      </c>
      <c r="F12" s="28"/>
    </row>
    <row r="13" ht="18.95" customHeight="1" spans="2:6">
      <c r="B13" s="19" t="s">
        <v>136</v>
      </c>
      <c r="C13" s="18" t="s">
        <v>137</v>
      </c>
      <c r="D13" s="28">
        <f t="shared" si="0"/>
        <v>96.62</v>
      </c>
      <c r="E13" s="28">
        <v>96.62</v>
      </c>
      <c r="F13" s="28"/>
    </row>
    <row r="14" ht="18.95" customHeight="1" spans="2:6">
      <c r="B14" s="19" t="s">
        <v>138</v>
      </c>
      <c r="C14" s="18" t="s">
        <v>139</v>
      </c>
      <c r="D14" s="28">
        <f t="shared" si="0"/>
        <v>62.8</v>
      </c>
      <c r="E14" s="28">
        <v>62.8</v>
      </c>
      <c r="F14" s="28"/>
    </row>
    <row r="15" ht="18.95" customHeight="1" spans="2:6">
      <c r="B15" s="19" t="s">
        <v>140</v>
      </c>
      <c r="C15" s="18" t="s">
        <v>141</v>
      </c>
      <c r="D15" s="28">
        <f t="shared" si="0"/>
        <v>31.4</v>
      </c>
      <c r="E15" s="28">
        <v>31.4</v>
      </c>
      <c r="F15" s="28"/>
    </row>
    <row r="16" ht="18.95" customHeight="1" spans="2:6">
      <c r="B16" s="19" t="s">
        <v>142</v>
      </c>
      <c r="C16" s="18" t="s">
        <v>143</v>
      </c>
      <c r="D16" s="28">
        <f t="shared" si="0"/>
        <v>60.55</v>
      </c>
      <c r="E16" s="28">
        <v>60.55</v>
      </c>
      <c r="F16" s="28"/>
    </row>
    <row r="17" ht="18.95" customHeight="1" spans="2:6">
      <c r="B17" s="19" t="s">
        <v>144</v>
      </c>
      <c r="C17" s="18" t="s">
        <v>145</v>
      </c>
      <c r="D17" s="28">
        <f t="shared" si="0"/>
        <v>28.6</v>
      </c>
      <c r="E17" s="28">
        <v>28.6</v>
      </c>
      <c r="F17" s="28"/>
    </row>
    <row r="18" ht="18.95" customHeight="1" spans="2:6">
      <c r="B18" s="19" t="s">
        <v>146</v>
      </c>
      <c r="C18" s="18" t="s">
        <v>147</v>
      </c>
      <c r="D18" s="28">
        <f t="shared" si="0"/>
        <v>69.4</v>
      </c>
      <c r="E18" s="28">
        <v>69.4</v>
      </c>
      <c r="F18" s="28"/>
    </row>
    <row r="19" ht="19.8" customHeight="1" spans="2:6">
      <c r="B19" s="58" t="s">
        <v>148</v>
      </c>
      <c r="C19" s="38" t="s">
        <v>149</v>
      </c>
      <c r="D19" s="28">
        <f t="shared" si="0"/>
        <v>405.56</v>
      </c>
      <c r="E19" s="28"/>
      <c r="F19" s="28">
        <v>405.56</v>
      </c>
    </row>
    <row r="20" ht="18.95" customHeight="1" spans="2:6">
      <c r="B20" s="19" t="s">
        <v>150</v>
      </c>
      <c r="C20" s="18" t="s">
        <v>151</v>
      </c>
      <c r="D20" s="28">
        <f t="shared" si="0"/>
        <v>75.71</v>
      </c>
      <c r="E20" s="28"/>
      <c r="F20" s="28">
        <v>75.71</v>
      </c>
    </row>
    <row r="21" ht="18.95" customHeight="1" spans="2:6">
      <c r="B21" s="19" t="s">
        <v>152</v>
      </c>
      <c r="C21" s="18" t="s">
        <v>153</v>
      </c>
      <c r="D21" s="28">
        <f t="shared" si="0"/>
        <v>2.8</v>
      </c>
      <c r="E21" s="28"/>
      <c r="F21" s="28">
        <v>2.8</v>
      </c>
    </row>
    <row r="22" ht="18.95" customHeight="1" spans="2:6">
      <c r="B22" s="19" t="s">
        <v>154</v>
      </c>
      <c r="C22" s="18" t="s">
        <v>155</v>
      </c>
      <c r="D22" s="28">
        <f t="shared" si="0"/>
        <v>21.45</v>
      </c>
      <c r="E22" s="28"/>
      <c r="F22" s="28">
        <v>21.45</v>
      </c>
    </row>
    <row r="23" ht="18.95" customHeight="1" spans="2:6">
      <c r="B23" s="19" t="s">
        <v>156</v>
      </c>
      <c r="C23" s="18" t="s">
        <v>157</v>
      </c>
      <c r="D23" s="28">
        <f t="shared" si="0"/>
        <v>35.16</v>
      </c>
      <c r="E23" s="28"/>
      <c r="F23" s="28">
        <v>35.16</v>
      </c>
    </row>
    <row r="24" ht="18.95" customHeight="1" spans="2:6">
      <c r="B24" s="19" t="s">
        <v>158</v>
      </c>
      <c r="C24" s="18" t="s">
        <v>159</v>
      </c>
      <c r="D24" s="28">
        <f t="shared" si="0"/>
        <v>71.46</v>
      </c>
      <c r="E24" s="28"/>
      <c r="F24" s="28">
        <v>71.46</v>
      </c>
    </row>
    <row r="25" ht="18.95" customHeight="1" spans="2:6">
      <c r="B25" s="19" t="s">
        <v>160</v>
      </c>
      <c r="C25" s="18" t="s">
        <v>161</v>
      </c>
      <c r="D25" s="28">
        <f t="shared" si="0"/>
        <v>2.72</v>
      </c>
      <c r="E25" s="28"/>
      <c r="F25" s="28">
        <v>2.72</v>
      </c>
    </row>
    <row r="26" ht="18.95" customHeight="1" spans="2:6">
      <c r="B26" s="19" t="s">
        <v>162</v>
      </c>
      <c r="C26" s="18" t="s">
        <v>163</v>
      </c>
      <c r="D26" s="28">
        <f t="shared" si="0"/>
        <v>5.75</v>
      </c>
      <c r="E26" s="28"/>
      <c r="F26" s="28">
        <v>5.75</v>
      </c>
    </row>
    <row r="27" ht="18.95" customHeight="1" spans="2:6">
      <c r="B27" s="19" t="s">
        <v>164</v>
      </c>
      <c r="C27" s="18" t="s">
        <v>165</v>
      </c>
      <c r="D27" s="28">
        <f t="shared" si="0"/>
        <v>19.6</v>
      </c>
      <c r="E27" s="28"/>
      <c r="F27" s="28">
        <v>19.6</v>
      </c>
    </row>
    <row r="28" ht="18.95" customHeight="1" spans="2:6">
      <c r="B28" s="19" t="s">
        <v>166</v>
      </c>
      <c r="C28" s="18" t="s">
        <v>167</v>
      </c>
      <c r="D28" s="28">
        <f t="shared" si="0"/>
        <v>30</v>
      </c>
      <c r="E28" s="28"/>
      <c r="F28" s="28">
        <v>30</v>
      </c>
    </row>
    <row r="29" ht="18.95" customHeight="1" spans="2:6">
      <c r="B29" s="19" t="s">
        <v>168</v>
      </c>
      <c r="C29" s="18" t="s">
        <v>169</v>
      </c>
      <c r="D29" s="28">
        <f t="shared" si="0"/>
        <v>7.27</v>
      </c>
      <c r="E29" s="28"/>
      <c r="F29" s="28">
        <v>7.27</v>
      </c>
    </row>
    <row r="30" ht="18.95" customHeight="1" spans="2:6">
      <c r="B30" s="19" t="s">
        <v>170</v>
      </c>
      <c r="C30" s="18" t="s">
        <v>171</v>
      </c>
      <c r="D30" s="28">
        <f t="shared" si="0"/>
        <v>9.7</v>
      </c>
      <c r="E30" s="28"/>
      <c r="F30" s="28">
        <v>9.7</v>
      </c>
    </row>
    <row r="31" ht="18.95" customHeight="1" spans="2:6">
      <c r="B31" s="19" t="s">
        <v>172</v>
      </c>
      <c r="C31" s="18" t="s">
        <v>173</v>
      </c>
      <c r="D31" s="28">
        <f t="shared" si="0"/>
        <v>42.94</v>
      </c>
      <c r="E31" s="28"/>
      <c r="F31" s="28">
        <v>42.94</v>
      </c>
    </row>
    <row r="32" ht="18.95" customHeight="1" spans="2:6">
      <c r="B32" s="19" t="s">
        <v>174</v>
      </c>
      <c r="C32" s="18" t="s">
        <v>175</v>
      </c>
      <c r="D32" s="28">
        <f t="shared" si="0"/>
        <v>81</v>
      </c>
      <c r="E32" s="28"/>
      <c r="F32" s="28">
        <v>81</v>
      </c>
    </row>
    <row r="33" ht="19.8" customHeight="1" spans="2:6">
      <c r="B33" s="58" t="s">
        <v>176</v>
      </c>
      <c r="C33" s="38" t="s">
        <v>177</v>
      </c>
      <c r="D33" s="28">
        <f t="shared" si="0"/>
        <v>72.5</v>
      </c>
      <c r="E33" s="28">
        <v>72.5</v>
      </c>
      <c r="F33" s="28"/>
    </row>
    <row r="34" ht="18.95" customHeight="1" spans="2:6">
      <c r="B34" s="19" t="s">
        <v>178</v>
      </c>
      <c r="C34" s="18" t="s">
        <v>179</v>
      </c>
      <c r="D34" s="28">
        <f t="shared" si="0"/>
        <v>68.9</v>
      </c>
      <c r="E34" s="28">
        <v>68.9</v>
      </c>
      <c r="F34" s="28"/>
    </row>
    <row r="35" ht="18.95" customHeight="1" spans="2:6">
      <c r="B35" s="19" t="s">
        <v>180</v>
      </c>
      <c r="C35" s="18" t="s">
        <v>181</v>
      </c>
      <c r="D35" s="28">
        <f t="shared" si="0"/>
        <v>3.6</v>
      </c>
      <c r="E35" s="28">
        <v>3.6</v>
      </c>
      <c r="F35" s="28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5" sqref="B5"/>
    </sheetView>
  </sheetViews>
  <sheetFormatPr defaultColWidth="10" defaultRowHeight="13.5" outlineLevelCol="6"/>
  <cols>
    <col min="1" max="1" width="0.408333333333333" customWidth="1"/>
    <col min="2" max="2" width="16.5583333333333" customWidth="1"/>
    <col min="3" max="3" width="15.6083333333333" customWidth="1"/>
    <col min="4" max="4" width="14.5166666666667" customWidth="1"/>
    <col min="5" max="5" width="13.8416666666667" customWidth="1"/>
    <col min="6" max="6" width="15.875" customWidth="1"/>
    <col min="7" max="7" width="17.1" customWidth="1"/>
  </cols>
  <sheetData>
    <row r="1" ht="16.35" customHeight="1" spans="1:2">
      <c r="A1" s="8"/>
      <c r="B1" s="8" t="s">
        <v>182</v>
      </c>
    </row>
    <row r="2" ht="16.35" customHeight="1" spans="2:7">
      <c r="B2" s="60" t="s">
        <v>183</v>
      </c>
      <c r="C2" s="60"/>
      <c r="D2" s="60"/>
      <c r="E2" s="60"/>
      <c r="F2" s="60"/>
      <c r="G2" s="60"/>
    </row>
    <row r="3" ht="16.35" customHeight="1" spans="2:7">
      <c r="B3" s="60"/>
      <c r="C3" s="60"/>
      <c r="D3" s="60"/>
      <c r="E3" s="60"/>
      <c r="F3" s="60"/>
      <c r="G3" s="60"/>
    </row>
    <row r="4" ht="16.35" customHeight="1" spans="2:7">
      <c r="B4" s="60"/>
      <c r="C4" s="60"/>
      <c r="D4" s="60"/>
      <c r="E4" s="60"/>
      <c r="F4" s="60"/>
      <c r="G4" s="60"/>
    </row>
    <row r="5" ht="20.7" customHeight="1" spans="2:7">
      <c r="B5" s="11" t="s">
        <v>2</v>
      </c>
      <c r="G5" s="29" t="s">
        <v>3</v>
      </c>
    </row>
    <row r="6" ht="38.8" customHeight="1" spans="2:7">
      <c r="B6" s="61" t="s">
        <v>35</v>
      </c>
      <c r="C6" s="61"/>
      <c r="D6" s="61"/>
      <c r="E6" s="61"/>
      <c r="F6" s="61"/>
      <c r="G6" s="61"/>
    </row>
    <row r="7" ht="36.2" customHeight="1" spans="2:7">
      <c r="B7" s="61" t="s">
        <v>8</v>
      </c>
      <c r="C7" s="61" t="s">
        <v>184</v>
      </c>
      <c r="D7" s="61" t="s">
        <v>185</v>
      </c>
      <c r="E7" s="61"/>
      <c r="F7" s="61"/>
      <c r="G7" s="61" t="s">
        <v>186</v>
      </c>
    </row>
    <row r="8" ht="36.2" customHeight="1" spans="2:7">
      <c r="B8" s="61"/>
      <c r="C8" s="61"/>
      <c r="D8" s="61" t="s">
        <v>187</v>
      </c>
      <c r="E8" s="61" t="s">
        <v>188</v>
      </c>
      <c r="F8" s="61" t="s">
        <v>189</v>
      </c>
      <c r="G8" s="61"/>
    </row>
    <row r="9" ht="25.85" customHeight="1" spans="2:7">
      <c r="B9" s="17">
        <v>29.3</v>
      </c>
      <c r="C9" s="17"/>
      <c r="D9" s="17">
        <v>9.7</v>
      </c>
      <c r="E9" s="17"/>
      <c r="F9" s="17">
        <v>9.7</v>
      </c>
      <c r="G9" s="17">
        <v>19.6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5" sqref="B5:C5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8"/>
      <c r="B1" s="53" t="s">
        <v>190</v>
      </c>
      <c r="C1" s="50"/>
      <c r="D1" s="50"/>
      <c r="E1" s="50"/>
      <c r="F1" s="50"/>
    </row>
    <row r="2" ht="25" customHeight="1" spans="2:6">
      <c r="B2" s="54" t="s">
        <v>191</v>
      </c>
      <c r="C2" s="54"/>
      <c r="D2" s="54"/>
      <c r="E2" s="54"/>
      <c r="F2" s="54"/>
    </row>
    <row r="3" ht="26.7" customHeight="1" spans="2:6">
      <c r="B3" s="54"/>
      <c r="C3" s="54"/>
      <c r="D3" s="54"/>
      <c r="E3" s="54"/>
      <c r="F3" s="54"/>
    </row>
    <row r="4" ht="16.35" customHeight="1" spans="2:6">
      <c r="B4" s="50"/>
      <c r="C4" s="50"/>
      <c r="D4" s="50"/>
      <c r="E4" s="50"/>
      <c r="F4" s="50"/>
    </row>
    <row r="5" ht="21.55" customHeight="1" spans="2:6">
      <c r="B5" s="11" t="s">
        <v>2</v>
      </c>
      <c r="C5" s="55"/>
      <c r="D5" s="50"/>
      <c r="E5" s="50"/>
      <c r="F5" s="29" t="s">
        <v>3</v>
      </c>
    </row>
    <row r="6" ht="33.6" customHeight="1" spans="2:6">
      <c r="B6" s="56" t="s">
        <v>36</v>
      </c>
      <c r="C6" s="56" t="s">
        <v>37</v>
      </c>
      <c r="D6" s="56" t="s">
        <v>192</v>
      </c>
      <c r="E6" s="56"/>
      <c r="F6" s="56"/>
    </row>
    <row r="7" ht="31.05" customHeight="1" spans="2:6">
      <c r="B7" s="56"/>
      <c r="C7" s="56"/>
      <c r="D7" s="56" t="s">
        <v>38</v>
      </c>
      <c r="E7" s="56" t="s">
        <v>39</v>
      </c>
      <c r="F7" s="56" t="s">
        <v>40</v>
      </c>
    </row>
    <row r="8" ht="20.7" customHeight="1" spans="2:6">
      <c r="B8" s="57" t="s">
        <v>8</v>
      </c>
      <c r="C8" s="57"/>
      <c r="D8" s="26"/>
      <c r="E8" s="26"/>
      <c r="F8" s="26"/>
    </row>
    <row r="9" ht="16.35" customHeight="1" spans="2:6">
      <c r="B9" s="58"/>
      <c r="C9" s="38"/>
      <c r="D9" s="28"/>
      <c r="E9" s="28"/>
      <c r="F9" s="28"/>
    </row>
    <row r="10" ht="16.35" customHeight="1" spans="2:6">
      <c r="B10" s="19"/>
      <c r="C10" s="18"/>
      <c r="D10" s="28"/>
      <c r="E10" s="28"/>
      <c r="F10" s="28"/>
    </row>
    <row r="11" ht="16.35" customHeight="1" spans="2:6">
      <c r="B11" s="19"/>
      <c r="C11" s="18"/>
      <c r="D11" s="28"/>
      <c r="E11" s="28"/>
      <c r="F11" s="28"/>
    </row>
    <row r="12" spans="2:3">
      <c r="B12" s="59" t="s">
        <v>193</v>
      </c>
      <c r="C12" s="59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5" sqref="C5:D5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7" width="9.76666666666667" customWidth="1"/>
  </cols>
  <sheetData>
    <row r="1" ht="16.35" customHeight="1" spans="1:3">
      <c r="A1" s="8"/>
      <c r="C1" s="9" t="s">
        <v>194</v>
      </c>
    </row>
    <row r="2" ht="16.35" customHeight="1" spans="3:6">
      <c r="C2" s="10" t="s">
        <v>195</v>
      </c>
      <c r="D2" s="10"/>
      <c r="E2" s="10"/>
      <c r="F2" s="10"/>
    </row>
    <row r="3" ht="16.35" customHeight="1" spans="3:6">
      <c r="C3" s="10"/>
      <c r="D3" s="10"/>
      <c r="E3" s="10"/>
      <c r="F3" s="10"/>
    </row>
    <row r="4" ht="16.35" customHeight="1"/>
    <row r="5" ht="23.25" customHeight="1" spans="3:6">
      <c r="C5" s="11" t="s">
        <v>2</v>
      </c>
      <c r="D5" s="12"/>
      <c r="F5" s="46" t="s">
        <v>3</v>
      </c>
    </row>
    <row r="6" ht="34.5" customHeight="1" spans="3:6">
      <c r="C6" s="47" t="s">
        <v>4</v>
      </c>
      <c r="D6" s="47"/>
      <c r="E6" s="47" t="s">
        <v>5</v>
      </c>
      <c r="F6" s="47"/>
    </row>
    <row r="7" ht="32.75" customHeight="1" spans="3:6">
      <c r="C7" s="47" t="s">
        <v>6</v>
      </c>
      <c r="D7" s="47" t="s">
        <v>7</v>
      </c>
      <c r="E7" s="47" t="s">
        <v>6</v>
      </c>
      <c r="F7" s="47" t="s">
        <v>7</v>
      </c>
    </row>
    <row r="8" ht="25" customHeight="1" spans="3:6">
      <c r="C8" s="48" t="s">
        <v>8</v>
      </c>
      <c r="D8" s="49">
        <f>D9</f>
        <v>1862.45</v>
      </c>
      <c r="E8" s="48" t="s">
        <v>8</v>
      </c>
      <c r="F8" s="49">
        <f>SUM(F9:F16)</f>
        <v>1862.45</v>
      </c>
    </row>
    <row r="9" ht="20.7" customHeight="1" spans="2:6">
      <c r="B9" s="50" t="s">
        <v>196</v>
      </c>
      <c r="C9" s="51" t="s">
        <v>14</v>
      </c>
      <c r="D9" s="49">
        <v>1862.45</v>
      </c>
      <c r="E9" s="52" t="s">
        <v>15</v>
      </c>
      <c r="F9" s="49">
        <v>955.04</v>
      </c>
    </row>
    <row r="10" ht="20.7" customHeight="1" spans="2:6">
      <c r="B10" s="50" t="s">
        <v>197</v>
      </c>
      <c r="C10" s="51" t="s">
        <v>16</v>
      </c>
      <c r="D10" s="49"/>
      <c r="E10" s="52" t="s">
        <v>17</v>
      </c>
      <c r="F10" s="49">
        <v>5</v>
      </c>
    </row>
    <row r="11" ht="20.7" customHeight="1" spans="2:6">
      <c r="B11" s="50"/>
      <c r="C11" s="51" t="s">
        <v>18</v>
      </c>
      <c r="D11" s="49"/>
      <c r="E11" s="52" t="s">
        <v>19</v>
      </c>
      <c r="F11" s="49">
        <v>24.41</v>
      </c>
    </row>
    <row r="12" ht="20.7" customHeight="1" spans="2:6">
      <c r="B12" s="50"/>
      <c r="C12" s="51" t="s">
        <v>198</v>
      </c>
      <c r="D12" s="49"/>
      <c r="E12" s="52" t="s">
        <v>20</v>
      </c>
      <c r="F12" s="49">
        <v>191.7</v>
      </c>
    </row>
    <row r="13" ht="20.7" customHeight="1" spans="2:6">
      <c r="B13" s="50"/>
      <c r="C13" s="51" t="s">
        <v>199</v>
      </c>
      <c r="D13" s="49"/>
      <c r="E13" s="52" t="s">
        <v>21</v>
      </c>
      <c r="F13" s="49">
        <v>60.55</v>
      </c>
    </row>
    <row r="14" ht="20.7" customHeight="1" spans="2:6">
      <c r="B14" s="50"/>
      <c r="C14" s="51" t="s">
        <v>200</v>
      </c>
      <c r="D14" s="49"/>
      <c r="E14" s="52" t="s">
        <v>22</v>
      </c>
      <c r="F14" s="49">
        <v>64.87</v>
      </c>
    </row>
    <row r="15" ht="20.7" customHeight="1" spans="2:6">
      <c r="B15" s="50"/>
      <c r="C15" s="51" t="s">
        <v>201</v>
      </c>
      <c r="D15" s="49"/>
      <c r="E15" s="52" t="s">
        <v>23</v>
      </c>
      <c r="F15" s="49">
        <v>491.48</v>
      </c>
    </row>
    <row r="16" ht="20.7" customHeight="1" spans="2:6">
      <c r="B16" s="50"/>
      <c r="C16" s="51" t="s">
        <v>202</v>
      </c>
      <c r="D16" s="49"/>
      <c r="E16" s="52" t="s">
        <v>24</v>
      </c>
      <c r="F16" s="49">
        <v>69.4</v>
      </c>
    </row>
    <row r="17" ht="20.7" customHeight="1" spans="2:6">
      <c r="B17" s="50"/>
      <c r="C17" s="51" t="s">
        <v>203</v>
      </c>
      <c r="D17" s="49"/>
      <c r="E17" s="51"/>
      <c r="F17" s="49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workbookViewId="0">
      <selection activeCell="B5" sqref="B5:C5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8"/>
      <c r="B1" s="9" t="s">
        <v>204</v>
      </c>
    </row>
    <row r="2" ht="16.35" customHeight="1" spans="2:13">
      <c r="B2" s="10" t="s">
        <v>205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6.35" customHeight="1" spans="2:1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16.35" customHeight="1"/>
    <row r="5" ht="22.4" customHeight="1" spans="2:13">
      <c r="B5" s="11" t="s">
        <v>2</v>
      </c>
      <c r="C5" s="12"/>
      <c r="M5" s="29" t="s">
        <v>3</v>
      </c>
    </row>
    <row r="6" ht="36.2" customHeight="1" spans="2:13">
      <c r="B6" s="39" t="s">
        <v>206</v>
      </c>
      <c r="C6" s="39"/>
      <c r="D6" s="39" t="s">
        <v>38</v>
      </c>
      <c r="E6" s="40" t="s">
        <v>207</v>
      </c>
      <c r="F6" s="40" t="s">
        <v>208</v>
      </c>
      <c r="G6" s="40" t="s">
        <v>209</v>
      </c>
      <c r="H6" s="40" t="s">
        <v>210</v>
      </c>
      <c r="I6" s="40" t="s">
        <v>211</v>
      </c>
      <c r="J6" s="40" t="s">
        <v>212</v>
      </c>
      <c r="K6" s="40" t="s">
        <v>213</v>
      </c>
      <c r="L6" s="40" t="s">
        <v>214</v>
      </c>
      <c r="M6" s="40" t="s">
        <v>215</v>
      </c>
    </row>
    <row r="7" ht="30.15" customHeight="1" spans="2:13">
      <c r="B7" s="39" t="s">
        <v>125</v>
      </c>
      <c r="C7" s="39" t="s">
        <v>37</v>
      </c>
      <c r="D7" s="39"/>
      <c r="E7" s="40"/>
      <c r="F7" s="40"/>
      <c r="G7" s="40"/>
      <c r="H7" s="40"/>
      <c r="I7" s="40"/>
      <c r="J7" s="40"/>
      <c r="K7" s="40"/>
      <c r="L7" s="40"/>
      <c r="M7" s="40"/>
    </row>
    <row r="8" ht="20.7" customHeight="1" spans="2:13">
      <c r="B8" s="41" t="s">
        <v>8</v>
      </c>
      <c r="C8" s="41"/>
      <c r="D8" s="42">
        <f>SUM(E8:M8)</f>
        <v>1862.45</v>
      </c>
      <c r="E8" s="42">
        <f>E9+E20+E23+E26+E35+E40+E45+E52</f>
        <v>1862.45</v>
      </c>
      <c r="F8" s="42"/>
      <c r="G8" s="42"/>
      <c r="H8" s="42"/>
      <c r="I8" s="42"/>
      <c r="J8" s="42"/>
      <c r="K8" s="42"/>
      <c r="L8" s="42"/>
      <c r="M8" s="42"/>
    </row>
    <row r="9" ht="20.7" customHeight="1" spans="2:13">
      <c r="B9" s="35" t="s">
        <v>41</v>
      </c>
      <c r="C9" s="18" t="s">
        <v>15</v>
      </c>
      <c r="D9" s="43">
        <f>E9</f>
        <v>955.04</v>
      </c>
      <c r="E9" s="43">
        <v>955.04</v>
      </c>
      <c r="F9" s="43"/>
      <c r="G9" s="43"/>
      <c r="H9" s="43"/>
      <c r="I9" s="43"/>
      <c r="J9" s="43"/>
      <c r="K9" s="43"/>
      <c r="L9" s="43"/>
      <c r="M9" s="43"/>
    </row>
    <row r="10" ht="18.1" customHeight="1" spans="2:13">
      <c r="B10" s="37" t="s">
        <v>42</v>
      </c>
      <c r="C10" s="18" t="s">
        <v>43</v>
      </c>
      <c r="D10" s="43">
        <f t="shared" ref="D10:D54" si="0">E10</f>
        <v>20</v>
      </c>
      <c r="E10" s="43">
        <v>20</v>
      </c>
      <c r="F10" s="43"/>
      <c r="G10" s="43"/>
      <c r="H10" s="43"/>
      <c r="I10" s="43"/>
      <c r="J10" s="43"/>
      <c r="K10" s="43"/>
      <c r="L10" s="43"/>
      <c r="M10" s="43"/>
    </row>
    <row r="11" ht="19.8" customHeight="1" spans="2:13">
      <c r="B11" s="37" t="s">
        <v>44</v>
      </c>
      <c r="C11" s="18" t="s">
        <v>45</v>
      </c>
      <c r="D11" s="43">
        <f t="shared" si="0"/>
        <v>20</v>
      </c>
      <c r="E11" s="43">
        <v>20</v>
      </c>
      <c r="F11" s="43"/>
      <c r="G11" s="43"/>
      <c r="H11" s="43"/>
      <c r="I11" s="43"/>
      <c r="J11" s="43"/>
      <c r="K11" s="43"/>
      <c r="L11" s="43"/>
      <c r="M11" s="43"/>
    </row>
    <row r="12" ht="19.8" customHeight="1" spans="2:13">
      <c r="B12" s="37" t="s">
        <v>46</v>
      </c>
      <c r="C12" s="18" t="s">
        <v>47</v>
      </c>
      <c r="D12" s="43">
        <f t="shared" si="0"/>
        <v>829.53</v>
      </c>
      <c r="E12" s="43">
        <v>829.53</v>
      </c>
      <c r="F12" s="43"/>
      <c r="G12" s="43"/>
      <c r="H12" s="43"/>
      <c r="I12" s="43"/>
      <c r="J12" s="43"/>
      <c r="K12" s="43"/>
      <c r="L12" s="43"/>
      <c r="M12" s="43"/>
    </row>
    <row r="13" ht="18.1" customHeight="1" spans="2:13">
      <c r="B13" s="37" t="s">
        <v>48</v>
      </c>
      <c r="C13" s="18" t="s">
        <v>49</v>
      </c>
      <c r="D13" s="43">
        <f t="shared" si="0"/>
        <v>829.53</v>
      </c>
      <c r="E13" s="43">
        <v>829.53</v>
      </c>
      <c r="F13" s="43"/>
      <c r="G13" s="43"/>
      <c r="H13" s="43"/>
      <c r="I13" s="43"/>
      <c r="J13" s="43"/>
      <c r="K13" s="43"/>
      <c r="L13" s="43"/>
      <c r="M13" s="43"/>
    </row>
    <row r="14" ht="19.8" customHeight="1" spans="2:13">
      <c r="B14" s="37" t="s">
        <v>50</v>
      </c>
      <c r="C14" s="18" t="s">
        <v>51</v>
      </c>
      <c r="D14" s="43">
        <f t="shared" si="0"/>
        <v>33.78</v>
      </c>
      <c r="E14" s="43">
        <v>33.78</v>
      </c>
      <c r="F14" s="43"/>
      <c r="G14" s="43"/>
      <c r="H14" s="43"/>
      <c r="I14" s="43"/>
      <c r="J14" s="43"/>
      <c r="K14" s="43"/>
      <c r="L14" s="43"/>
      <c r="M14" s="43"/>
    </row>
    <row r="15" ht="20.7" customHeight="1" spans="2:13">
      <c r="B15" s="35" t="s">
        <v>52</v>
      </c>
      <c r="C15" s="38" t="s">
        <v>49</v>
      </c>
      <c r="D15" s="43">
        <f t="shared" si="0"/>
        <v>33.78</v>
      </c>
      <c r="E15" s="43">
        <v>33.78</v>
      </c>
      <c r="F15" s="43"/>
      <c r="G15" s="43"/>
      <c r="H15" s="43"/>
      <c r="I15" s="43"/>
      <c r="J15" s="43"/>
      <c r="K15" s="43"/>
      <c r="L15" s="43"/>
      <c r="M15" s="43"/>
    </row>
    <row r="16" ht="18.1" customHeight="1" spans="2:13">
      <c r="B16" s="37" t="s">
        <v>53</v>
      </c>
      <c r="C16" s="18" t="s">
        <v>54</v>
      </c>
      <c r="D16" s="43">
        <f t="shared" si="0"/>
        <v>21.15</v>
      </c>
      <c r="E16" s="43">
        <v>21.15</v>
      </c>
      <c r="F16" s="43"/>
      <c r="G16" s="43"/>
      <c r="H16" s="43"/>
      <c r="I16" s="43"/>
      <c r="J16" s="43"/>
      <c r="K16" s="43"/>
      <c r="L16" s="43"/>
      <c r="M16" s="43"/>
    </row>
    <row r="17" ht="19.8" customHeight="1" spans="2:13">
      <c r="B17" s="37" t="s">
        <v>55</v>
      </c>
      <c r="C17" s="18" t="s">
        <v>49</v>
      </c>
      <c r="D17" s="43">
        <f t="shared" si="0"/>
        <v>21.15</v>
      </c>
      <c r="E17" s="43">
        <v>21.15</v>
      </c>
      <c r="F17" s="43"/>
      <c r="G17" s="43"/>
      <c r="H17" s="43"/>
      <c r="I17" s="43"/>
      <c r="J17" s="43"/>
      <c r="K17" s="43"/>
      <c r="L17" s="43"/>
      <c r="M17" s="43"/>
    </row>
    <row r="18" ht="19.8" customHeight="1" spans="2:13">
      <c r="B18" s="37" t="s">
        <v>56</v>
      </c>
      <c r="C18" s="38" t="s">
        <v>57</v>
      </c>
      <c r="D18" s="43">
        <f t="shared" si="0"/>
        <v>50.58</v>
      </c>
      <c r="E18" s="43">
        <v>50.58</v>
      </c>
      <c r="F18" s="43"/>
      <c r="G18" s="43"/>
      <c r="H18" s="43"/>
      <c r="I18" s="43"/>
      <c r="J18" s="43"/>
      <c r="K18" s="43"/>
      <c r="L18" s="43"/>
      <c r="M18" s="43"/>
    </row>
    <row r="19" ht="19.8" customHeight="1" spans="2:13">
      <c r="B19" s="37" t="s">
        <v>58</v>
      </c>
      <c r="C19" s="18" t="s">
        <v>49</v>
      </c>
      <c r="D19" s="43">
        <f t="shared" si="0"/>
        <v>50.58</v>
      </c>
      <c r="E19" s="43">
        <v>50.58</v>
      </c>
      <c r="F19" s="43"/>
      <c r="G19" s="43"/>
      <c r="H19" s="43"/>
      <c r="I19" s="43"/>
      <c r="J19" s="43"/>
      <c r="K19" s="43"/>
      <c r="L19" s="43"/>
      <c r="M19" s="43"/>
    </row>
    <row r="20" ht="18.1" customHeight="1" spans="2:13">
      <c r="B20" s="35">
        <v>203</v>
      </c>
      <c r="C20" s="18" t="s">
        <v>59</v>
      </c>
      <c r="D20" s="43">
        <f t="shared" si="0"/>
        <v>5</v>
      </c>
      <c r="E20" s="43">
        <v>5</v>
      </c>
      <c r="F20" s="43"/>
      <c r="G20" s="43"/>
      <c r="H20" s="43"/>
      <c r="I20" s="43"/>
      <c r="J20" s="43"/>
      <c r="K20" s="43"/>
      <c r="L20" s="43"/>
      <c r="M20" s="43"/>
    </row>
    <row r="21" ht="19.8" customHeight="1" spans="2:13">
      <c r="B21" s="37" t="s">
        <v>60</v>
      </c>
      <c r="C21" s="18" t="s">
        <v>61</v>
      </c>
      <c r="D21" s="43">
        <f t="shared" si="0"/>
        <v>5</v>
      </c>
      <c r="E21" s="43">
        <v>5</v>
      </c>
      <c r="F21" s="43"/>
      <c r="G21" s="43"/>
      <c r="H21" s="43"/>
      <c r="I21" s="43"/>
      <c r="J21" s="43"/>
      <c r="K21" s="43"/>
      <c r="L21" s="43"/>
      <c r="M21" s="43"/>
    </row>
    <row r="22" ht="20.7" customHeight="1" spans="2:13">
      <c r="B22" s="37" t="s">
        <v>62</v>
      </c>
      <c r="C22" s="18" t="s">
        <v>63</v>
      </c>
      <c r="D22" s="43">
        <f t="shared" si="0"/>
        <v>5</v>
      </c>
      <c r="E22" s="43">
        <v>5</v>
      </c>
      <c r="F22" s="43"/>
      <c r="G22" s="43"/>
      <c r="H22" s="43"/>
      <c r="I22" s="43"/>
      <c r="J22" s="43"/>
      <c r="K22" s="43"/>
      <c r="L22" s="43"/>
      <c r="M22" s="43"/>
    </row>
    <row r="23" ht="18.1" customHeight="1" spans="2:13">
      <c r="B23" s="35">
        <v>207</v>
      </c>
      <c r="C23" s="18" t="s">
        <v>19</v>
      </c>
      <c r="D23" s="43">
        <f t="shared" si="0"/>
        <v>24.41</v>
      </c>
      <c r="E23" s="43">
        <v>24.41</v>
      </c>
      <c r="F23" s="43"/>
      <c r="G23" s="43"/>
      <c r="H23" s="43"/>
      <c r="I23" s="43"/>
      <c r="J23" s="43"/>
      <c r="K23" s="43"/>
      <c r="L23" s="43"/>
      <c r="M23" s="43"/>
    </row>
    <row r="24" ht="19.8" customHeight="1" spans="2:13">
      <c r="B24" s="37" t="s">
        <v>64</v>
      </c>
      <c r="C24" s="38" t="s">
        <v>65</v>
      </c>
      <c r="D24" s="43">
        <f t="shared" si="0"/>
        <v>24.41</v>
      </c>
      <c r="E24" s="43">
        <v>24.41</v>
      </c>
      <c r="F24" s="43"/>
      <c r="G24" s="43"/>
      <c r="H24" s="43"/>
      <c r="I24" s="43"/>
      <c r="J24" s="43"/>
      <c r="K24" s="43"/>
      <c r="L24" s="43"/>
      <c r="M24" s="43"/>
    </row>
    <row r="25" ht="20.7" customHeight="1" spans="2:13">
      <c r="B25" s="37" t="s">
        <v>66</v>
      </c>
      <c r="C25" s="18" t="s">
        <v>67</v>
      </c>
      <c r="D25" s="43">
        <f t="shared" si="0"/>
        <v>24.41</v>
      </c>
      <c r="E25" s="43">
        <v>24.41</v>
      </c>
      <c r="F25" s="43"/>
      <c r="G25" s="43"/>
      <c r="H25" s="43"/>
      <c r="I25" s="43"/>
      <c r="J25" s="43"/>
      <c r="K25" s="43"/>
      <c r="L25" s="43"/>
      <c r="M25" s="43"/>
    </row>
    <row r="26" ht="18.1" customHeight="1" spans="2:13">
      <c r="B26" s="35" t="s">
        <v>68</v>
      </c>
      <c r="C26" s="18" t="s">
        <v>20</v>
      </c>
      <c r="D26" s="43">
        <f t="shared" si="0"/>
        <v>191.7</v>
      </c>
      <c r="E26" s="43">
        <v>191.7</v>
      </c>
      <c r="F26" s="43"/>
      <c r="G26" s="43"/>
      <c r="H26" s="43"/>
      <c r="I26" s="43"/>
      <c r="J26" s="43"/>
      <c r="K26" s="43"/>
      <c r="L26" s="43"/>
      <c r="M26" s="43"/>
    </row>
    <row r="27" ht="19.8" customHeight="1" spans="2:13">
      <c r="B27" s="37" t="s">
        <v>69</v>
      </c>
      <c r="C27" s="18" t="s">
        <v>70</v>
      </c>
      <c r="D27" s="43">
        <f t="shared" si="0"/>
        <v>30.8</v>
      </c>
      <c r="E27" s="43">
        <v>30.8</v>
      </c>
      <c r="F27" s="43"/>
      <c r="G27" s="43"/>
      <c r="H27" s="43"/>
      <c r="I27" s="43"/>
      <c r="J27" s="43"/>
      <c r="K27" s="43"/>
      <c r="L27" s="43"/>
      <c r="M27" s="43"/>
    </row>
    <row r="28" ht="20.7" customHeight="1" spans="2:13">
      <c r="B28" s="37" t="s">
        <v>71</v>
      </c>
      <c r="C28" s="18" t="s">
        <v>72</v>
      </c>
      <c r="D28" s="43">
        <f t="shared" si="0"/>
        <v>30.8</v>
      </c>
      <c r="E28" s="43">
        <v>30.8</v>
      </c>
      <c r="F28" s="43"/>
      <c r="G28" s="43"/>
      <c r="H28" s="43"/>
      <c r="I28" s="43"/>
      <c r="J28" s="43"/>
      <c r="K28" s="43"/>
      <c r="L28" s="43"/>
      <c r="M28" s="43"/>
    </row>
    <row r="29" ht="18.1" customHeight="1" spans="2:13">
      <c r="B29" s="37" t="s">
        <v>73</v>
      </c>
      <c r="C29" s="18" t="s">
        <v>74</v>
      </c>
      <c r="D29" s="43">
        <f t="shared" si="0"/>
        <v>134.7</v>
      </c>
      <c r="E29" s="43">
        <v>134.7</v>
      </c>
      <c r="F29" s="43"/>
      <c r="G29" s="43"/>
      <c r="H29" s="43"/>
      <c r="I29" s="43"/>
      <c r="J29" s="43"/>
      <c r="K29" s="43"/>
      <c r="L29" s="43"/>
      <c r="M29" s="43"/>
    </row>
    <row r="30" ht="19.8" customHeight="1" spans="2:13">
      <c r="B30" s="37" t="s">
        <v>75</v>
      </c>
      <c r="C30" s="18" t="s">
        <v>76</v>
      </c>
      <c r="D30" s="43">
        <f t="shared" si="0"/>
        <v>62.8</v>
      </c>
      <c r="E30" s="43">
        <v>62.8</v>
      </c>
      <c r="F30" s="43"/>
      <c r="G30" s="43"/>
      <c r="H30" s="43"/>
      <c r="I30" s="43"/>
      <c r="J30" s="43"/>
      <c r="K30" s="43"/>
      <c r="L30" s="43"/>
      <c r="M30" s="43"/>
    </row>
    <row r="31" ht="20.7" customHeight="1" spans="2:13">
      <c r="B31" s="37" t="s">
        <v>77</v>
      </c>
      <c r="C31" s="18" t="s">
        <v>78</v>
      </c>
      <c r="D31" s="43">
        <f t="shared" si="0"/>
        <v>31.4</v>
      </c>
      <c r="E31" s="43">
        <v>31.4</v>
      </c>
      <c r="F31" s="43"/>
      <c r="G31" s="43"/>
      <c r="H31" s="43"/>
      <c r="I31" s="43"/>
      <c r="J31" s="43"/>
      <c r="K31" s="43"/>
      <c r="L31" s="43"/>
      <c r="M31" s="43"/>
    </row>
    <row r="32" ht="18.1" customHeight="1" spans="2:13">
      <c r="B32" s="37" t="s">
        <v>79</v>
      </c>
      <c r="C32" s="18" t="s">
        <v>80</v>
      </c>
      <c r="D32" s="43">
        <f t="shared" si="0"/>
        <v>40.5</v>
      </c>
      <c r="E32" s="43">
        <v>40.5</v>
      </c>
      <c r="F32" s="43"/>
      <c r="G32" s="43"/>
      <c r="H32" s="43"/>
      <c r="I32" s="43"/>
      <c r="J32" s="43"/>
      <c r="K32" s="43"/>
      <c r="L32" s="43"/>
      <c r="M32" s="43"/>
    </row>
    <row r="33" ht="19.8" customHeight="1" spans="2:13">
      <c r="B33" s="35" t="s">
        <v>81</v>
      </c>
      <c r="C33" s="38" t="s">
        <v>82</v>
      </c>
      <c r="D33" s="43">
        <f t="shared" si="0"/>
        <v>26.2</v>
      </c>
      <c r="E33" s="43">
        <v>26.2</v>
      </c>
      <c r="F33" s="43"/>
      <c r="G33" s="43"/>
      <c r="H33" s="43"/>
      <c r="I33" s="43"/>
      <c r="J33" s="43"/>
      <c r="K33" s="43"/>
      <c r="L33" s="43"/>
      <c r="M33" s="43"/>
    </row>
    <row r="34" ht="19.8" customHeight="1" spans="2:13">
      <c r="B34" s="37" t="s">
        <v>83</v>
      </c>
      <c r="C34" s="18" t="s">
        <v>84</v>
      </c>
      <c r="D34" s="43">
        <f t="shared" si="0"/>
        <v>26.2</v>
      </c>
      <c r="E34" s="43">
        <v>26.2</v>
      </c>
      <c r="F34" s="43"/>
      <c r="G34" s="43"/>
      <c r="H34" s="43"/>
      <c r="I34" s="43"/>
      <c r="J34" s="43"/>
      <c r="K34" s="43"/>
      <c r="L34" s="43"/>
      <c r="M34" s="43"/>
    </row>
    <row r="35" ht="18.1" customHeight="1" spans="2:13">
      <c r="B35" s="37" t="s">
        <v>85</v>
      </c>
      <c r="C35" s="18" t="s">
        <v>21</v>
      </c>
      <c r="D35" s="43">
        <f t="shared" si="0"/>
        <v>60.55</v>
      </c>
      <c r="E35" s="43">
        <v>60.55</v>
      </c>
      <c r="F35" s="43"/>
      <c r="G35" s="43"/>
      <c r="H35" s="43"/>
      <c r="I35" s="43"/>
      <c r="J35" s="43"/>
      <c r="K35" s="43"/>
      <c r="L35" s="43"/>
      <c r="M35" s="43"/>
    </row>
    <row r="36" ht="19.8" customHeight="1" spans="2:13">
      <c r="B36" s="35" t="s">
        <v>86</v>
      </c>
      <c r="C36" s="18" t="s">
        <v>87</v>
      </c>
      <c r="D36" s="43">
        <f t="shared" si="0"/>
        <v>60.55</v>
      </c>
      <c r="E36" s="43">
        <v>60.55</v>
      </c>
      <c r="F36" s="43"/>
      <c r="G36" s="43"/>
      <c r="H36" s="43"/>
      <c r="I36" s="43"/>
      <c r="J36" s="43"/>
      <c r="K36" s="43"/>
      <c r="L36" s="43"/>
      <c r="M36" s="43"/>
    </row>
    <row r="37" ht="18.1" customHeight="1" spans="2:13">
      <c r="B37" s="37" t="s">
        <v>88</v>
      </c>
      <c r="C37" s="18" t="s">
        <v>89</v>
      </c>
      <c r="D37" s="43">
        <f t="shared" si="0"/>
        <v>35.4</v>
      </c>
      <c r="E37" s="43">
        <v>35.4</v>
      </c>
      <c r="F37" s="43"/>
      <c r="G37" s="43"/>
      <c r="H37" s="43"/>
      <c r="I37" s="43"/>
      <c r="J37" s="43"/>
      <c r="K37" s="43"/>
      <c r="L37" s="43"/>
      <c r="M37" s="43"/>
    </row>
    <row r="38" ht="19.8" customHeight="1" spans="2:13">
      <c r="B38" s="37" t="s">
        <v>90</v>
      </c>
      <c r="C38" s="18" t="s">
        <v>91</v>
      </c>
      <c r="D38" s="43">
        <f t="shared" si="0"/>
        <v>20.85</v>
      </c>
      <c r="E38" s="43">
        <v>20.85</v>
      </c>
      <c r="F38" s="43"/>
      <c r="G38" s="43"/>
      <c r="H38" s="43"/>
      <c r="I38" s="43"/>
      <c r="J38" s="43"/>
      <c r="K38" s="43"/>
      <c r="L38" s="43"/>
      <c r="M38" s="43"/>
    </row>
    <row r="39" ht="18.1" customHeight="1" spans="2:13">
      <c r="B39" s="37" t="s">
        <v>92</v>
      </c>
      <c r="C39" s="18" t="s">
        <v>93</v>
      </c>
      <c r="D39" s="43">
        <f t="shared" si="0"/>
        <v>4.3</v>
      </c>
      <c r="E39" s="43">
        <v>4.3</v>
      </c>
      <c r="F39" s="43"/>
      <c r="G39" s="43"/>
      <c r="H39" s="43"/>
      <c r="I39" s="43"/>
      <c r="J39" s="43"/>
      <c r="K39" s="43"/>
      <c r="L39" s="43"/>
      <c r="M39" s="43"/>
    </row>
    <row r="40" ht="19.8" customHeight="1" spans="2:13">
      <c r="B40" s="37" t="s">
        <v>94</v>
      </c>
      <c r="C40" s="18" t="s">
        <v>22</v>
      </c>
      <c r="D40" s="43">
        <f t="shared" si="0"/>
        <v>64.87</v>
      </c>
      <c r="E40" s="43">
        <v>64.87</v>
      </c>
      <c r="F40" s="43"/>
      <c r="G40" s="43"/>
      <c r="H40" s="43"/>
      <c r="I40" s="43"/>
      <c r="J40" s="43"/>
      <c r="K40" s="43"/>
      <c r="L40" s="43"/>
      <c r="M40" s="43"/>
    </row>
    <row r="41" ht="19.8" customHeight="1" spans="2:13">
      <c r="B41" s="37" t="s">
        <v>95</v>
      </c>
      <c r="C41" s="18" t="s">
        <v>96</v>
      </c>
      <c r="D41" s="43">
        <f t="shared" si="0"/>
        <v>14.87</v>
      </c>
      <c r="E41" s="43">
        <v>14.87</v>
      </c>
      <c r="F41" s="43"/>
      <c r="G41" s="43"/>
      <c r="H41" s="43"/>
      <c r="I41" s="43"/>
      <c r="J41" s="43"/>
      <c r="K41" s="43"/>
      <c r="L41" s="43"/>
      <c r="M41" s="43"/>
    </row>
    <row r="42" ht="20.7" customHeight="1" spans="2:13">
      <c r="B42" s="35" t="s">
        <v>97</v>
      </c>
      <c r="C42" s="18" t="s">
        <v>98</v>
      </c>
      <c r="D42" s="43">
        <f t="shared" si="0"/>
        <v>14.87</v>
      </c>
      <c r="E42" s="43">
        <v>14.87</v>
      </c>
      <c r="F42" s="43"/>
      <c r="G42" s="43"/>
      <c r="H42" s="43"/>
      <c r="I42" s="43"/>
      <c r="J42" s="43"/>
      <c r="K42" s="43"/>
      <c r="L42" s="43"/>
      <c r="M42" s="43"/>
    </row>
    <row r="43" ht="18.1" customHeight="1" spans="2:13">
      <c r="B43" s="37" t="s">
        <v>99</v>
      </c>
      <c r="C43" s="18" t="s">
        <v>100</v>
      </c>
      <c r="D43" s="43">
        <f t="shared" si="0"/>
        <v>50</v>
      </c>
      <c r="E43" s="43">
        <v>50</v>
      </c>
      <c r="F43" s="43"/>
      <c r="G43" s="43"/>
      <c r="H43" s="43"/>
      <c r="I43" s="43"/>
      <c r="J43" s="43"/>
      <c r="K43" s="43"/>
      <c r="L43" s="43"/>
      <c r="M43" s="43"/>
    </row>
    <row r="44" ht="19.8" customHeight="1" spans="2:13">
      <c r="B44" s="37" t="s">
        <v>101</v>
      </c>
      <c r="C44" s="18" t="s">
        <v>102</v>
      </c>
      <c r="D44" s="43">
        <f t="shared" si="0"/>
        <v>50</v>
      </c>
      <c r="E44" s="43">
        <v>50</v>
      </c>
      <c r="F44" s="43"/>
      <c r="G44" s="43"/>
      <c r="H44" s="43"/>
      <c r="I44" s="43"/>
      <c r="J44" s="43"/>
      <c r="K44" s="43"/>
      <c r="L44" s="43"/>
      <c r="M44" s="43"/>
    </row>
    <row r="45" ht="20.7" customHeight="1" spans="2:13">
      <c r="B45" s="35" t="s">
        <v>103</v>
      </c>
      <c r="C45" s="18" t="s">
        <v>23</v>
      </c>
      <c r="D45" s="43">
        <f t="shared" si="0"/>
        <v>491.48</v>
      </c>
      <c r="E45" s="43">
        <v>491.48</v>
      </c>
      <c r="F45" s="43"/>
      <c r="G45" s="43"/>
      <c r="H45" s="43"/>
      <c r="I45" s="43"/>
      <c r="J45" s="43"/>
      <c r="K45" s="43"/>
      <c r="L45" s="43"/>
      <c r="M45" s="43"/>
    </row>
    <row r="46" ht="18.1" customHeight="1" spans="2:13">
      <c r="B46" s="37" t="s">
        <v>104</v>
      </c>
      <c r="C46" s="18" t="s">
        <v>105</v>
      </c>
      <c r="D46" s="43">
        <f t="shared" si="0"/>
        <v>160.33</v>
      </c>
      <c r="E46" s="43">
        <v>160.33</v>
      </c>
      <c r="F46" s="43"/>
      <c r="G46" s="43"/>
      <c r="H46" s="43"/>
      <c r="I46" s="43"/>
      <c r="J46" s="43"/>
      <c r="K46" s="43"/>
      <c r="L46" s="43"/>
      <c r="M46" s="43"/>
    </row>
    <row r="47" ht="19.8" customHeight="1" spans="2:13">
      <c r="B47" s="37" t="s">
        <v>106</v>
      </c>
      <c r="C47" s="18" t="s">
        <v>84</v>
      </c>
      <c r="D47" s="43">
        <f t="shared" si="0"/>
        <v>160.33</v>
      </c>
      <c r="E47" s="43">
        <v>160.33</v>
      </c>
      <c r="F47" s="43"/>
      <c r="G47" s="43"/>
      <c r="H47" s="43"/>
      <c r="I47" s="43"/>
      <c r="J47" s="43"/>
      <c r="K47" s="43"/>
      <c r="L47" s="43"/>
      <c r="M47" s="43"/>
    </row>
    <row r="48" ht="18" customHeight="1" spans="2:13">
      <c r="B48" s="18" t="s">
        <v>107</v>
      </c>
      <c r="C48" s="18" t="s">
        <v>108</v>
      </c>
      <c r="D48" s="43">
        <f t="shared" si="0"/>
        <v>28.4</v>
      </c>
      <c r="E48" s="43">
        <v>28.4</v>
      </c>
      <c r="F48" s="44"/>
      <c r="G48" s="44"/>
      <c r="H48" s="44"/>
      <c r="I48" s="44"/>
      <c r="J48" s="44"/>
      <c r="K48" s="44"/>
      <c r="L48" s="44"/>
      <c r="M48" s="44"/>
    </row>
    <row r="49" ht="18" customHeight="1" spans="2:13">
      <c r="B49" s="18" t="s">
        <v>109</v>
      </c>
      <c r="C49" s="18" t="s">
        <v>110</v>
      </c>
      <c r="D49" s="43">
        <f t="shared" si="0"/>
        <v>28.4</v>
      </c>
      <c r="E49" s="43">
        <v>28.4</v>
      </c>
      <c r="F49" s="45"/>
      <c r="G49" s="45"/>
      <c r="H49" s="45"/>
      <c r="I49" s="45"/>
      <c r="J49" s="45"/>
      <c r="K49" s="45"/>
      <c r="L49" s="45"/>
      <c r="M49" s="45"/>
    </row>
    <row r="50" ht="18" customHeight="1" spans="2:13">
      <c r="B50" s="18" t="s">
        <v>111</v>
      </c>
      <c r="C50" s="18" t="s">
        <v>112</v>
      </c>
      <c r="D50" s="43">
        <f t="shared" si="0"/>
        <v>302.75</v>
      </c>
      <c r="E50" s="43">
        <v>302.75</v>
      </c>
      <c r="F50" s="45"/>
      <c r="G50" s="45"/>
      <c r="H50" s="45"/>
      <c r="I50" s="45"/>
      <c r="J50" s="45"/>
      <c r="K50" s="45"/>
      <c r="L50" s="45"/>
      <c r="M50" s="45"/>
    </row>
    <row r="51" ht="18" customHeight="1" spans="2:13">
      <c r="B51" s="18" t="s">
        <v>113</v>
      </c>
      <c r="C51" s="18" t="s">
        <v>114</v>
      </c>
      <c r="D51" s="43">
        <f t="shared" si="0"/>
        <v>302.75</v>
      </c>
      <c r="E51" s="43">
        <v>302.75</v>
      </c>
      <c r="F51" s="45"/>
      <c r="G51" s="45"/>
      <c r="H51" s="45"/>
      <c r="I51" s="45"/>
      <c r="J51" s="45"/>
      <c r="K51" s="45"/>
      <c r="L51" s="45"/>
      <c r="M51" s="45"/>
    </row>
    <row r="52" ht="18" customHeight="1" spans="2:13">
      <c r="B52" s="18" t="s">
        <v>115</v>
      </c>
      <c r="C52" s="18" t="s">
        <v>24</v>
      </c>
      <c r="D52" s="43">
        <f t="shared" si="0"/>
        <v>69.4</v>
      </c>
      <c r="E52" s="43">
        <v>69.4</v>
      </c>
      <c r="F52" s="45"/>
      <c r="G52" s="45"/>
      <c r="H52" s="45"/>
      <c r="I52" s="45"/>
      <c r="J52" s="45"/>
      <c r="K52" s="45"/>
      <c r="L52" s="45"/>
      <c r="M52" s="45"/>
    </row>
    <row r="53" ht="18" customHeight="1" spans="2:13">
      <c r="B53" s="18" t="s">
        <v>116</v>
      </c>
      <c r="C53" s="18" t="s">
        <v>117</v>
      </c>
      <c r="D53" s="43">
        <f t="shared" si="0"/>
        <v>69.4</v>
      </c>
      <c r="E53" s="43">
        <v>69.4</v>
      </c>
      <c r="F53" s="45"/>
      <c r="G53" s="45"/>
      <c r="H53" s="45"/>
      <c r="I53" s="45"/>
      <c r="J53" s="45"/>
      <c r="K53" s="45"/>
      <c r="L53" s="45"/>
      <c r="M53" s="45"/>
    </row>
    <row r="54" ht="18" customHeight="1" spans="2:13">
      <c r="B54" s="18" t="s">
        <v>118</v>
      </c>
      <c r="C54" s="18" t="s">
        <v>119</v>
      </c>
      <c r="D54" s="43">
        <f t="shared" si="0"/>
        <v>69.4</v>
      </c>
      <c r="E54" s="43">
        <v>69.4</v>
      </c>
      <c r="F54" s="45"/>
      <c r="G54" s="45"/>
      <c r="H54" s="45"/>
      <c r="I54" s="45"/>
      <c r="J54" s="45"/>
      <c r="K54" s="45"/>
      <c r="L54" s="45"/>
      <c r="M54" s="45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workbookViewId="0">
      <selection activeCell="B5" sqref="B5:C5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8"/>
      <c r="B1" s="9" t="s">
        <v>216</v>
      </c>
    </row>
    <row r="2" ht="16.35" customHeight="1" spans="2:6">
      <c r="B2" s="10" t="s">
        <v>217</v>
      </c>
      <c r="C2" s="10"/>
      <c r="D2" s="10"/>
      <c r="E2" s="10"/>
      <c r="F2" s="10"/>
    </row>
    <row r="3" ht="16.35" customHeight="1" spans="2:6">
      <c r="B3" s="10"/>
      <c r="C3" s="10"/>
      <c r="D3" s="10"/>
      <c r="E3" s="10"/>
      <c r="F3" s="10"/>
    </row>
    <row r="4" ht="16.35" customHeight="1" spans="2:6">
      <c r="B4" s="30"/>
      <c r="C4" s="30"/>
      <c r="D4" s="30"/>
      <c r="E4" s="30"/>
      <c r="F4" s="30"/>
    </row>
    <row r="5" ht="18.95" customHeight="1" spans="2:6">
      <c r="B5" s="11" t="s">
        <v>2</v>
      </c>
      <c r="C5" s="31"/>
      <c r="D5" s="30"/>
      <c r="E5" s="30"/>
      <c r="F5" s="32" t="s">
        <v>3</v>
      </c>
    </row>
    <row r="6" ht="31.9" customHeight="1" spans="2:6">
      <c r="B6" s="33" t="s">
        <v>125</v>
      </c>
      <c r="C6" s="33" t="s">
        <v>37</v>
      </c>
      <c r="D6" s="33" t="s">
        <v>38</v>
      </c>
      <c r="E6" s="33" t="s">
        <v>218</v>
      </c>
      <c r="F6" s="33" t="s">
        <v>219</v>
      </c>
    </row>
    <row r="7" ht="23.25" customHeight="1" spans="2:6">
      <c r="B7" s="16" t="s">
        <v>8</v>
      </c>
      <c r="C7" s="16"/>
      <c r="D7" s="34">
        <f>E7+F7</f>
        <v>1862.45</v>
      </c>
      <c r="E7" s="34">
        <f>E8+E19+E22+E25+E34+E39+E44+E51</f>
        <v>1493.18</v>
      </c>
      <c r="F7" s="34">
        <f>F8+F19+F22+F25+F34+F39+F44+F51</f>
        <v>369.27</v>
      </c>
    </row>
    <row r="8" ht="21.55" customHeight="1" spans="2:6">
      <c r="B8" s="35" t="s">
        <v>41</v>
      </c>
      <c r="C8" s="18" t="s">
        <v>15</v>
      </c>
      <c r="D8" s="36">
        <f>E8+F8</f>
        <v>955.04</v>
      </c>
      <c r="E8" s="36">
        <v>938.52</v>
      </c>
      <c r="F8" s="36">
        <v>16.52</v>
      </c>
    </row>
    <row r="9" ht="20.7" customHeight="1" spans="2:6">
      <c r="B9" s="37" t="s">
        <v>42</v>
      </c>
      <c r="C9" s="18" t="s">
        <v>43</v>
      </c>
      <c r="D9" s="36">
        <f t="shared" ref="D9:D53" si="0">E9+F9</f>
        <v>20</v>
      </c>
      <c r="E9" s="36">
        <v>20</v>
      </c>
      <c r="F9" s="36"/>
    </row>
    <row r="10" ht="20.7" customHeight="1" spans="2:6">
      <c r="B10" s="37" t="s">
        <v>44</v>
      </c>
      <c r="C10" s="18" t="s">
        <v>45</v>
      </c>
      <c r="D10" s="36">
        <f t="shared" si="0"/>
        <v>20</v>
      </c>
      <c r="E10" s="36">
        <v>20</v>
      </c>
      <c r="F10" s="36"/>
    </row>
    <row r="11" ht="20.7" customHeight="1" spans="2:6">
      <c r="B11" s="37" t="s">
        <v>46</v>
      </c>
      <c r="C11" s="18" t="s">
        <v>47</v>
      </c>
      <c r="D11" s="36">
        <f t="shared" si="0"/>
        <v>829.53</v>
      </c>
      <c r="E11" s="36">
        <v>813.01</v>
      </c>
      <c r="F11" s="36">
        <v>16.52</v>
      </c>
    </row>
    <row r="12" ht="20.7" customHeight="1" spans="2:6">
      <c r="B12" s="37" t="s">
        <v>48</v>
      </c>
      <c r="C12" s="18" t="s">
        <v>49</v>
      </c>
      <c r="D12" s="36">
        <f t="shared" si="0"/>
        <v>829.53</v>
      </c>
      <c r="E12" s="36">
        <v>813.01</v>
      </c>
      <c r="F12" s="36">
        <v>16.52</v>
      </c>
    </row>
    <row r="13" ht="20.7" customHeight="1" spans="2:6">
      <c r="B13" s="37" t="s">
        <v>50</v>
      </c>
      <c r="C13" s="18" t="s">
        <v>51</v>
      </c>
      <c r="D13" s="36">
        <f t="shared" si="0"/>
        <v>33.78</v>
      </c>
      <c r="E13" s="36">
        <v>33.78</v>
      </c>
      <c r="F13" s="36"/>
    </row>
    <row r="14" ht="21.55" customHeight="1" spans="2:6">
      <c r="B14" s="35" t="s">
        <v>52</v>
      </c>
      <c r="C14" s="38" t="s">
        <v>49</v>
      </c>
      <c r="D14" s="36">
        <f t="shared" si="0"/>
        <v>33.78</v>
      </c>
      <c r="E14" s="36">
        <v>33.78</v>
      </c>
      <c r="F14" s="36"/>
    </row>
    <row r="15" ht="20.7" customHeight="1" spans="2:6">
      <c r="B15" s="37" t="s">
        <v>53</v>
      </c>
      <c r="C15" s="18" t="s">
        <v>54</v>
      </c>
      <c r="D15" s="36">
        <f t="shared" si="0"/>
        <v>21.15</v>
      </c>
      <c r="E15" s="36">
        <v>21.15</v>
      </c>
      <c r="F15" s="36"/>
    </row>
    <row r="16" ht="20.7" customHeight="1" spans="2:6">
      <c r="B16" s="37" t="s">
        <v>55</v>
      </c>
      <c r="C16" s="18" t="s">
        <v>49</v>
      </c>
      <c r="D16" s="36">
        <f t="shared" si="0"/>
        <v>21.15</v>
      </c>
      <c r="E16" s="36">
        <v>21.15</v>
      </c>
      <c r="F16" s="36"/>
    </row>
    <row r="17" ht="20.7" customHeight="1" spans="2:6">
      <c r="B17" s="37" t="s">
        <v>56</v>
      </c>
      <c r="C17" s="38" t="s">
        <v>57</v>
      </c>
      <c r="D17" s="36">
        <f t="shared" si="0"/>
        <v>50.58</v>
      </c>
      <c r="E17" s="36">
        <v>50.58</v>
      </c>
      <c r="F17" s="36"/>
    </row>
    <row r="18" ht="20.7" customHeight="1" spans="2:6">
      <c r="B18" s="37" t="s">
        <v>58</v>
      </c>
      <c r="C18" s="18" t="s">
        <v>49</v>
      </c>
      <c r="D18" s="36">
        <f t="shared" si="0"/>
        <v>50.58</v>
      </c>
      <c r="E18" s="36">
        <v>50.58</v>
      </c>
      <c r="F18" s="36"/>
    </row>
    <row r="19" ht="20.7" customHeight="1" spans="2:6">
      <c r="B19" s="35">
        <v>203</v>
      </c>
      <c r="C19" s="18" t="s">
        <v>59</v>
      </c>
      <c r="D19" s="36">
        <f t="shared" si="0"/>
        <v>5</v>
      </c>
      <c r="E19" s="36">
        <v>5</v>
      </c>
      <c r="F19" s="36"/>
    </row>
    <row r="20" ht="20.7" customHeight="1" spans="2:6">
      <c r="B20" s="37" t="s">
        <v>60</v>
      </c>
      <c r="C20" s="18" t="s">
        <v>61</v>
      </c>
      <c r="D20" s="36">
        <f t="shared" si="0"/>
        <v>5</v>
      </c>
      <c r="E20" s="36">
        <v>5</v>
      </c>
      <c r="F20" s="36"/>
    </row>
    <row r="21" ht="21.55" customHeight="1" spans="2:6">
      <c r="B21" s="37" t="s">
        <v>62</v>
      </c>
      <c r="C21" s="18" t="s">
        <v>63</v>
      </c>
      <c r="D21" s="36">
        <f t="shared" si="0"/>
        <v>5</v>
      </c>
      <c r="E21" s="36">
        <v>5</v>
      </c>
      <c r="F21" s="36"/>
    </row>
    <row r="22" ht="20.7" customHeight="1" spans="2:6">
      <c r="B22" s="35">
        <v>207</v>
      </c>
      <c r="C22" s="18" t="s">
        <v>19</v>
      </c>
      <c r="D22" s="36">
        <f t="shared" si="0"/>
        <v>24.41</v>
      </c>
      <c r="E22" s="36">
        <v>24.41</v>
      </c>
      <c r="F22" s="36"/>
    </row>
    <row r="23" ht="20.7" customHeight="1" spans="2:6">
      <c r="B23" s="37" t="s">
        <v>64</v>
      </c>
      <c r="C23" s="38" t="s">
        <v>65</v>
      </c>
      <c r="D23" s="36">
        <f t="shared" si="0"/>
        <v>24.41</v>
      </c>
      <c r="E23" s="36">
        <v>24.41</v>
      </c>
      <c r="F23" s="36"/>
    </row>
    <row r="24" ht="21.55" customHeight="1" spans="2:6">
      <c r="B24" s="37" t="s">
        <v>66</v>
      </c>
      <c r="C24" s="18" t="s">
        <v>67</v>
      </c>
      <c r="D24" s="36">
        <f t="shared" si="0"/>
        <v>24.41</v>
      </c>
      <c r="E24" s="36">
        <v>24.41</v>
      </c>
      <c r="F24" s="36"/>
    </row>
    <row r="25" ht="20.7" customHeight="1" spans="2:6">
      <c r="B25" s="35" t="s">
        <v>68</v>
      </c>
      <c r="C25" s="18" t="s">
        <v>20</v>
      </c>
      <c r="D25" s="36">
        <f t="shared" si="0"/>
        <v>191.7</v>
      </c>
      <c r="E25" s="36">
        <v>191.7</v>
      </c>
      <c r="F25" s="36"/>
    </row>
    <row r="26" ht="20.7" customHeight="1" spans="2:6">
      <c r="B26" s="37" t="s">
        <v>69</v>
      </c>
      <c r="C26" s="18" t="s">
        <v>70</v>
      </c>
      <c r="D26" s="36">
        <f t="shared" si="0"/>
        <v>30.8</v>
      </c>
      <c r="E26" s="36">
        <v>30.8</v>
      </c>
      <c r="F26" s="36"/>
    </row>
    <row r="27" ht="21.55" customHeight="1" spans="2:6">
      <c r="B27" s="37" t="s">
        <v>71</v>
      </c>
      <c r="C27" s="18" t="s">
        <v>72</v>
      </c>
      <c r="D27" s="36">
        <f t="shared" si="0"/>
        <v>30.8</v>
      </c>
      <c r="E27" s="36">
        <v>30.8</v>
      </c>
      <c r="F27" s="36"/>
    </row>
    <row r="28" ht="20.7" customHeight="1" spans="2:6">
      <c r="B28" s="37" t="s">
        <v>73</v>
      </c>
      <c r="C28" s="18" t="s">
        <v>74</v>
      </c>
      <c r="D28" s="36">
        <f t="shared" si="0"/>
        <v>134.7</v>
      </c>
      <c r="E28" s="36">
        <v>134.7</v>
      </c>
      <c r="F28" s="36"/>
    </row>
    <row r="29" ht="20.7" customHeight="1" spans="2:6">
      <c r="B29" s="37" t="s">
        <v>75</v>
      </c>
      <c r="C29" s="18" t="s">
        <v>76</v>
      </c>
      <c r="D29" s="36">
        <f t="shared" si="0"/>
        <v>62.8</v>
      </c>
      <c r="E29" s="36">
        <v>62.8</v>
      </c>
      <c r="F29" s="36"/>
    </row>
    <row r="30" ht="21.55" customHeight="1" spans="2:6">
      <c r="B30" s="37" t="s">
        <v>77</v>
      </c>
      <c r="C30" s="18" t="s">
        <v>78</v>
      </c>
      <c r="D30" s="36">
        <f t="shared" si="0"/>
        <v>31.4</v>
      </c>
      <c r="E30" s="36">
        <v>31.4</v>
      </c>
      <c r="F30" s="36"/>
    </row>
    <row r="31" ht="20.7" customHeight="1" spans="2:6">
      <c r="B31" s="37" t="s">
        <v>79</v>
      </c>
      <c r="C31" s="18" t="s">
        <v>80</v>
      </c>
      <c r="D31" s="36">
        <f t="shared" si="0"/>
        <v>40.5</v>
      </c>
      <c r="E31" s="36">
        <v>40.5</v>
      </c>
      <c r="F31" s="36"/>
    </row>
    <row r="32" ht="20.7" customHeight="1" spans="2:6">
      <c r="B32" s="35" t="s">
        <v>81</v>
      </c>
      <c r="C32" s="38" t="s">
        <v>82</v>
      </c>
      <c r="D32" s="36">
        <f t="shared" si="0"/>
        <v>26.2</v>
      </c>
      <c r="E32" s="36">
        <v>26.2</v>
      </c>
      <c r="F32" s="36"/>
    </row>
    <row r="33" ht="20.7" customHeight="1" spans="2:6">
      <c r="B33" s="37" t="s">
        <v>83</v>
      </c>
      <c r="C33" s="18" t="s">
        <v>84</v>
      </c>
      <c r="D33" s="36">
        <f t="shared" si="0"/>
        <v>26.2</v>
      </c>
      <c r="E33" s="36">
        <v>26.2</v>
      </c>
      <c r="F33" s="36"/>
    </row>
    <row r="34" ht="20.7" customHeight="1" spans="2:6">
      <c r="B34" s="37" t="s">
        <v>85</v>
      </c>
      <c r="C34" s="18" t="s">
        <v>21</v>
      </c>
      <c r="D34" s="36">
        <f t="shared" si="0"/>
        <v>60.55</v>
      </c>
      <c r="E34" s="36">
        <v>60.55</v>
      </c>
      <c r="F34" s="36"/>
    </row>
    <row r="35" ht="20.7" customHeight="1" spans="2:6">
      <c r="B35" s="35" t="s">
        <v>86</v>
      </c>
      <c r="C35" s="18" t="s">
        <v>87</v>
      </c>
      <c r="D35" s="36">
        <f t="shared" si="0"/>
        <v>60.55</v>
      </c>
      <c r="E35" s="36">
        <v>60.55</v>
      </c>
      <c r="F35" s="36"/>
    </row>
    <row r="36" ht="20.7" customHeight="1" spans="2:6">
      <c r="B36" s="37" t="s">
        <v>88</v>
      </c>
      <c r="C36" s="18" t="s">
        <v>89</v>
      </c>
      <c r="D36" s="36">
        <f t="shared" si="0"/>
        <v>35.4</v>
      </c>
      <c r="E36" s="36">
        <v>35.4</v>
      </c>
      <c r="F36" s="36"/>
    </row>
    <row r="37" ht="20.7" customHeight="1" spans="2:6">
      <c r="B37" s="37" t="s">
        <v>90</v>
      </c>
      <c r="C37" s="18" t="s">
        <v>91</v>
      </c>
      <c r="D37" s="36">
        <f t="shared" si="0"/>
        <v>20.85</v>
      </c>
      <c r="E37" s="36">
        <v>20.85</v>
      </c>
      <c r="F37" s="36"/>
    </row>
    <row r="38" ht="20.7" customHeight="1" spans="2:6">
      <c r="B38" s="37" t="s">
        <v>92</v>
      </c>
      <c r="C38" s="18" t="s">
        <v>93</v>
      </c>
      <c r="D38" s="36">
        <f t="shared" si="0"/>
        <v>4.3</v>
      </c>
      <c r="E38" s="36">
        <v>4.3</v>
      </c>
      <c r="F38" s="36"/>
    </row>
    <row r="39" ht="20.7" customHeight="1" spans="2:6">
      <c r="B39" s="37" t="s">
        <v>94</v>
      </c>
      <c r="C39" s="18" t="s">
        <v>22</v>
      </c>
      <c r="D39" s="36">
        <f t="shared" si="0"/>
        <v>64.87</v>
      </c>
      <c r="E39" s="36">
        <v>14.87</v>
      </c>
      <c r="F39" s="36">
        <v>50</v>
      </c>
    </row>
    <row r="40" ht="20.7" customHeight="1" spans="2:6">
      <c r="B40" s="37" t="s">
        <v>95</v>
      </c>
      <c r="C40" s="18" t="s">
        <v>96</v>
      </c>
      <c r="D40" s="36">
        <f t="shared" si="0"/>
        <v>14.87</v>
      </c>
      <c r="E40" s="36">
        <v>14.87</v>
      </c>
      <c r="F40" s="36"/>
    </row>
    <row r="41" ht="21.55" customHeight="1" spans="2:6">
      <c r="B41" s="35" t="s">
        <v>97</v>
      </c>
      <c r="C41" s="18" t="s">
        <v>98</v>
      </c>
      <c r="D41" s="36">
        <f t="shared" si="0"/>
        <v>14.87</v>
      </c>
      <c r="E41" s="36">
        <v>14.87</v>
      </c>
      <c r="F41" s="36"/>
    </row>
    <row r="42" ht="20.7" customHeight="1" spans="2:6">
      <c r="B42" s="37" t="s">
        <v>99</v>
      </c>
      <c r="C42" s="18" t="s">
        <v>100</v>
      </c>
      <c r="D42" s="36">
        <f t="shared" si="0"/>
        <v>50</v>
      </c>
      <c r="E42" s="36"/>
      <c r="F42" s="36">
        <v>50</v>
      </c>
    </row>
    <row r="43" ht="20.7" customHeight="1" spans="2:6">
      <c r="B43" s="37" t="s">
        <v>101</v>
      </c>
      <c r="C43" s="18" t="s">
        <v>102</v>
      </c>
      <c r="D43" s="36">
        <f t="shared" si="0"/>
        <v>50</v>
      </c>
      <c r="E43" s="36"/>
      <c r="F43" s="36">
        <v>50</v>
      </c>
    </row>
    <row r="44" ht="21.55" customHeight="1" spans="2:6">
      <c r="B44" s="35" t="s">
        <v>103</v>
      </c>
      <c r="C44" s="18" t="s">
        <v>23</v>
      </c>
      <c r="D44" s="36">
        <f t="shared" si="0"/>
        <v>491.48</v>
      </c>
      <c r="E44" s="36">
        <v>188.73</v>
      </c>
      <c r="F44" s="36">
        <v>302.75</v>
      </c>
    </row>
    <row r="45" ht="20.7" customHeight="1" spans="2:6">
      <c r="B45" s="37" t="s">
        <v>104</v>
      </c>
      <c r="C45" s="18" t="s">
        <v>105</v>
      </c>
      <c r="D45" s="36">
        <f t="shared" si="0"/>
        <v>160.33</v>
      </c>
      <c r="E45" s="36">
        <v>160.33</v>
      </c>
      <c r="F45" s="36"/>
    </row>
    <row r="46" ht="20.7" customHeight="1" spans="2:6">
      <c r="B46" s="37" t="s">
        <v>106</v>
      </c>
      <c r="C46" s="18" t="s">
        <v>84</v>
      </c>
      <c r="D46" s="36">
        <f t="shared" si="0"/>
        <v>160.33</v>
      </c>
      <c r="E46" s="36">
        <v>160.33</v>
      </c>
      <c r="F46" s="36"/>
    </row>
    <row r="47" ht="20.7" customHeight="1" spans="2:6">
      <c r="B47" s="37" t="s">
        <v>107</v>
      </c>
      <c r="C47" s="18" t="s">
        <v>108</v>
      </c>
      <c r="D47" s="36">
        <f t="shared" si="0"/>
        <v>28.4</v>
      </c>
      <c r="E47" s="36">
        <v>28.4</v>
      </c>
      <c r="F47" s="36"/>
    </row>
    <row r="48" ht="20.7" customHeight="1" spans="2:6">
      <c r="B48" s="37" t="s">
        <v>109</v>
      </c>
      <c r="C48" s="18" t="s">
        <v>110</v>
      </c>
      <c r="D48" s="36">
        <f t="shared" si="0"/>
        <v>28.4</v>
      </c>
      <c r="E48" s="36">
        <v>28.4</v>
      </c>
      <c r="F48" s="36"/>
    </row>
    <row r="49" ht="20.7" customHeight="1" spans="2:6">
      <c r="B49" s="37" t="s">
        <v>111</v>
      </c>
      <c r="C49" s="18" t="s">
        <v>112</v>
      </c>
      <c r="D49" s="36">
        <f t="shared" si="0"/>
        <v>302.75</v>
      </c>
      <c r="E49" s="36"/>
      <c r="F49" s="36">
        <v>302.75</v>
      </c>
    </row>
    <row r="50" ht="20.7" customHeight="1" spans="2:6">
      <c r="B50" s="35" t="s">
        <v>113</v>
      </c>
      <c r="C50" s="18" t="s">
        <v>114</v>
      </c>
      <c r="D50" s="36">
        <f t="shared" si="0"/>
        <v>302.75</v>
      </c>
      <c r="E50" s="36"/>
      <c r="F50" s="36">
        <v>302.75</v>
      </c>
    </row>
    <row r="51" ht="20.7" customHeight="1" spans="2:6">
      <c r="B51" s="37" t="s">
        <v>115</v>
      </c>
      <c r="C51" s="18" t="s">
        <v>24</v>
      </c>
      <c r="D51" s="36">
        <f t="shared" si="0"/>
        <v>69.4</v>
      </c>
      <c r="E51" s="36">
        <v>69.4</v>
      </c>
      <c r="F51" s="36"/>
    </row>
    <row r="52" ht="20.7" customHeight="1" spans="2:6">
      <c r="B52" s="37" t="s">
        <v>116</v>
      </c>
      <c r="C52" s="18" t="s">
        <v>117</v>
      </c>
      <c r="D52" s="36">
        <f t="shared" si="0"/>
        <v>69.4</v>
      </c>
      <c r="E52" s="36">
        <v>69.4</v>
      </c>
      <c r="F52" s="36"/>
    </row>
    <row r="53" ht="20.7" customHeight="1" spans="2:6">
      <c r="B53" s="35" t="s">
        <v>118</v>
      </c>
      <c r="C53" s="18" t="s">
        <v>119</v>
      </c>
      <c r="D53" s="36">
        <f t="shared" si="0"/>
        <v>69.4</v>
      </c>
      <c r="E53" s="36">
        <v>69.4</v>
      </c>
      <c r="F53" s="36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5" sqref="B5:C5"/>
    </sheetView>
  </sheetViews>
  <sheetFormatPr defaultColWidth="10" defaultRowHeight="13.5"/>
  <cols>
    <col min="1" max="1" width="2.16666666666667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8"/>
      <c r="B1" s="9" t="s">
        <v>220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6.35" customHeight="1" spans="2:13">
      <c r="B2" s="22" t="s">
        <v>221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6.35" customHeight="1" spans="2:1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6.35" customHeight="1" spans="2:13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21.55" customHeight="1" spans="2:13">
      <c r="B5" s="11" t="s">
        <v>2</v>
      </c>
      <c r="C5" s="23"/>
      <c r="D5" s="8"/>
      <c r="E5" s="8"/>
      <c r="F5" s="8"/>
      <c r="G5" s="8"/>
      <c r="H5" s="8"/>
      <c r="I5" s="8"/>
      <c r="J5" s="8"/>
      <c r="K5" s="8"/>
      <c r="L5" s="8"/>
      <c r="M5" s="29" t="s">
        <v>3</v>
      </c>
    </row>
    <row r="6" ht="65.55" customHeight="1" spans="2:13">
      <c r="B6" s="24" t="s">
        <v>222</v>
      </c>
      <c r="C6" s="24" t="s">
        <v>6</v>
      </c>
      <c r="D6" s="24" t="s">
        <v>38</v>
      </c>
      <c r="E6" s="24" t="s">
        <v>207</v>
      </c>
      <c r="F6" s="24" t="s">
        <v>208</v>
      </c>
      <c r="G6" s="24" t="s">
        <v>209</v>
      </c>
      <c r="H6" s="24" t="s">
        <v>210</v>
      </c>
      <c r="I6" s="24" t="s">
        <v>211</v>
      </c>
      <c r="J6" s="24" t="s">
        <v>212</v>
      </c>
      <c r="K6" s="24" t="s">
        <v>213</v>
      </c>
      <c r="L6" s="24" t="s">
        <v>214</v>
      </c>
      <c r="M6" s="24" t="s">
        <v>215</v>
      </c>
    </row>
    <row r="7" ht="23.25" customHeight="1" spans="2:13">
      <c r="B7" s="25" t="s">
        <v>8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21.55" customHeight="1" spans="2:13"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2:2">
      <c r="B9" t="s">
        <v>223</v>
      </c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表一财政拨款收支总表</vt:lpstr>
      <vt:lpstr>表二一般公共预算财政拨款支出预算表</vt:lpstr>
      <vt:lpstr>表三一般公共预算财政拨款基本支出预算表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  <vt:lpstr>表九政府采购预算明细表</vt:lpstr>
      <vt:lpstr>表十部门（单位）整体绩效目标表</vt:lpstr>
      <vt:lpstr>表十一项目绩效目标表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仓颉，</cp:lastModifiedBy>
  <dcterms:created xsi:type="dcterms:W3CDTF">2023-02-14T07:42:00Z</dcterms:created>
  <dcterms:modified xsi:type="dcterms:W3CDTF">2023-02-20T06:49:30Z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