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 firstSheet="6" activeTab="13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预算支出" sheetId="5" r:id="rId5"/>
    <sheet name="6基本支出" sheetId="6" r:id="rId6"/>
    <sheet name="7三公" sheetId="7" r:id="rId7"/>
    <sheet name="8政府性基金" sheetId="8" r:id="rId8"/>
    <sheet name="9国资预算" sheetId="9" r:id="rId9"/>
    <sheet name="10项目支出" sheetId="10" r:id="rId10"/>
    <sheet name="项目绩效目标表1" sheetId="12" r:id="rId11"/>
    <sheet name="项目绩效目标表2" sheetId="13" r:id="rId12"/>
    <sheet name="项目整体目标表3" sheetId="14" r:id="rId13"/>
    <sheet name="部门（单位）整体支出绩效目标申报表" sheetId="11" r:id="rId14"/>
  </sheets>
  <calcPr calcId="144525"/>
</workbook>
</file>

<file path=xl/sharedStrings.xml><?xml version="1.0" encoding="utf-8"?>
<sst xmlns="http://schemas.openxmlformats.org/spreadsheetml/2006/main" count="830" uniqueCount="425">
  <si>
    <t>收支预算总表</t>
  </si>
  <si>
    <t>单位：重庆市武隆区和顺镇人民政府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</si>
  <si>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</si>
  <si>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</si>
  <si>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</si>
  <si>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</si>
  <si>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</si>
  <si>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</si>
  <si>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</si>
  <si>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</si>
  <si>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</si>
  <si>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</si>
  <si>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</si>
  <si>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</si>
  <si>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</si>
  <si>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</si>
  <si>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</si>
  <si>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</si>
  <si>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</si>
  <si>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</si>
  <si>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</si>
  <si>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</si>
  <si>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</si>
  <si>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</si>
  <si>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</si>
  <si>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</si>
  <si>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</si>
  <si>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</si>
  <si>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</si>
  <si>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</si>
  <si>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</si>
  <si>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</si>
  <si>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</si>
  <si>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</si>
  <si>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</si>
  <si>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</si>
  <si>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</si>
  <si>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</si>
  <si>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</si>
  <si>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</si>
  <si>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</si>
  <si>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</si>
  <si>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</si>
  <si>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</si>
  <si>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r>
      <rPr>
        <sz val="11"/>
        <rFont val="宋体"/>
        <charset val="134"/>
      </rPr>
      <t>二十八、社会保险基金支出</t>
    </r>
  </si>
  <si>
    <t>本年收入合计</t>
  </si>
  <si>
    <t>本年支出合计</t>
  </si>
  <si>
    <t>年初结转结余</t>
  </si>
  <si>
    <r>
      <rPr>
        <sz val="11"/>
        <rFont val="宋体"/>
        <charset val="134"/>
      </rPr>
      <t>年终结转结余</t>
    </r>
  </si>
  <si>
    <t>收入总计</t>
  </si>
  <si>
    <t>支出总计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</si>
  <si>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</si>
  <si>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</si>
  <si>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</si>
  <si>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</si>
  <si>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</si>
  <si>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</si>
  <si>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</si>
  <si>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</si>
  <si>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</si>
  <si>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</si>
  <si>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</si>
  <si>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</si>
  <si>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520</t>
  </si>
  <si>
    <r>
      <rPr>
        <sz val="11"/>
        <rFont val="宋体"/>
        <charset val="134"/>
      </rPr>
      <t>重庆市武隆区和顺镇人民政府</t>
    </r>
  </si>
  <si>
    <t>520001</t>
  </si>
  <si>
    <r>
      <rPr>
        <sz val="11"/>
        <rFont val="宋体"/>
        <charset val="134"/>
      </rPr>
      <t>重庆市武隆区和顺镇人民政府(本级)</t>
    </r>
  </si>
  <si>
    <t>合    计</t>
  </si>
  <si>
    <t>本年支出预算总表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</si>
  <si>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</si>
  <si>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</si>
  <si>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</si>
  <si>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</si>
  <si>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</si>
  <si>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</si>
  <si>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</si>
  <si>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</si>
  <si>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201</t>
  </si>
  <si>
    <r>
      <rPr>
        <sz val="11"/>
        <rFont val="宋体"/>
        <charset val="134"/>
      </rPr>
      <t>201-一般公共服务支出</t>
    </r>
  </si>
  <si>
    <t>20103</t>
  </si>
  <si>
    <r>
      <rPr>
        <sz val="11"/>
        <rFont val="宋体"/>
        <charset val="134"/>
      </rPr>
      <t>20103-政府办公厅（室）及相关机构事务</t>
    </r>
  </si>
  <si>
    <t>2010301</t>
  </si>
  <si>
    <r>
      <rPr>
        <sz val="11"/>
        <rFont val="宋体"/>
        <charset val="134"/>
      </rPr>
      <t>2010301-行政运行</t>
    </r>
  </si>
  <si>
    <t>208</t>
  </si>
  <si>
    <r>
      <rPr>
        <sz val="11"/>
        <rFont val="宋体"/>
        <charset val="134"/>
      </rPr>
      <t>208-社会保障和就业支出</t>
    </r>
  </si>
  <si>
    <t>20805</t>
  </si>
  <si>
    <r>
      <rPr>
        <sz val="11"/>
        <rFont val="宋体"/>
        <charset val="134"/>
      </rPr>
      <t>20805-行政事业单位养老支出</t>
    </r>
  </si>
  <si>
    <t>2080505</t>
  </si>
  <si>
    <r>
      <rPr>
        <sz val="11"/>
        <rFont val="宋体"/>
        <charset val="134"/>
      </rPr>
      <t>2080505-机关事业单位基本养老保险缴费支出</t>
    </r>
  </si>
  <si>
    <t>2080506</t>
  </si>
  <si>
    <r>
      <rPr>
        <sz val="11"/>
        <rFont val="宋体"/>
        <charset val="134"/>
      </rPr>
      <t>2080506-机关事业单位职业年金缴费支出</t>
    </r>
  </si>
  <si>
    <t>2080599</t>
  </si>
  <si>
    <r>
      <rPr>
        <sz val="11"/>
        <rFont val="宋体"/>
        <charset val="134"/>
      </rPr>
      <t>2080599-其他行政事业单位养老支出</t>
    </r>
  </si>
  <si>
    <t>210</t>
  </si>
  <si>
    <r>
      <rPr>
        <sz val="11"/>
        <rFont val="宋体"/>
        <charset val="134"/>
      </rPr>
      <t>210-卫生健康支出</t>
    </r>
  </si>
  <si>
    <t>21011</t>
  </si>
  <si>
    <r>
      <rPr>
        <sz val="11"/>
        <rFont val="宋体"/>
        <charset val="134"/>
      </rPr>
      <t>21011-行政事业单位医疗</t>
    </r>
  </si>
  <si>
    <t>2101101</t>
  </si>
  <si>
    <r>
      <rPr>
        <sz val="11"/>
        <rFont val="宋体"/>
        <charset val="134"/>
      </rPr>
      <t>2101101-行政单位医疗</t>
    </r>
  </si>
  <si>
    <t>213</t>
  </si>
  <si>
    <r>
      <rPr>
        <sz val="11"/>
        <rFont val="宋体"/>
        <charset val="134"/>
      </rPr>
      <t>213-农林水支出</t>
    </r>
  </si>
  <si>
    <t>21301</t>
  </si>
  <si>
    <r>
      <rPr>
        <sz val="11"/>
        <rFont val="宋体"/>
        <charset val="134"/>
      </rPr>
      <t>21301-农业农村</t>
    </r>
  </si>
  <si>
    <t>2130104</t>
  </si>
  <si>
    <r>
      <rPr>
        <sz val="11"/>
        <rFont val="宋体"/>
        <charset val="134"/>
      </rPr>
      <t>2130104-事业运行</t>
    </r>
  </si>
  <si>
    <t>21307</t>
  </si>
  <si>
    <r>
      <rPr>
        <sz val="11"/>
        <rFont val="宋体"/>
        <charset val="134"/>
      </rPr>
      <t>21307-农村综合改革</t>
    </r>
  </si>
  <si>
    <t>2130705</t>
  </si>
  <si>
    <r>
      <rPr>
        <sz val="11"/>
        <rFont val="宋体"/>
        <charset val="134"/>
      </rPr>
      <t>2130705-对村民委员会和村党支部的补助</t>
    </r>
  </si>
  <si>
    <t>221</t>
  </si>
  <si>
    <r>
      <rPr>
        <sz val="11"/>
        <rFont val="宋体"/>
        <charset val="134"/>
      </rPr>
      <t>221-住房保障支出</t>
    </r>
  </si>
  <si>
    <t>22102</t>
  </si>
  <si>
    <r>
      <rPr>
        <sz val="11"/>
        <rFont val="宋体"/>
        <charset val="134"/>
      </rPr>
      <t>22102-住房改革支出</t>
    </r>
  </si>
  <si>
    <t>2210201</t>
  </si>
  <si>
    <r>
      <rPr>
        <sz val="11"/>
        <rFont val="宋体"/>
        <charset val="134"/>
      </rPr>
      <t>2210201-住房公积金</t>
    </r>
  </si>
  <si>
    <t>财政拨款收支预算总表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</si>
  <si>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</si>
  <si>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</si>
  <si>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</si>
  <si>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</si>
  <si>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</si>
  <si>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</si>
  <si>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</si>
  <si>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</si>
  <si>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</si>
  <si>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</si>
  <si>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</si>
  <si>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</si>
  <si>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</si>
  <si>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</si>
  <si>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</si>
  <si>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</si>
  <si>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</si>
  <si>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</si>
  <si>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</si>
  <si>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</si>
  <si>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</si>
  <si>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</si>
  <si>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</si>
  <si>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</si>
  <si>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</si>
  <si>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</si>
  <si>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</si>
  <si>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</si>
  <si>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</si>
  <si>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</si>
  <si>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</si>
  <si>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</si>
  <si>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r>
      <rPr>
        <sz val="11"/>
        <rFont val="宋体"/>
        <charset val="134"/>
      </rPr>
      <t>（二十八）社会保险基金支出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</si>
  <si>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</si>
  <si>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</si>
  <si>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</si>
  <si>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</si>
  <si>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（三）一般公共预算资金</t>
    </r>
  </si>
  <si>
    <r>
      <rPr>
        <sz val="11"/>
        <rFont val="宋体"/>
        <charset val="134"/>
      </rPr>
      <t>（四）一般公共预算资金</t>
    </r>
  </si>
  <si>
    <r>
      <rPr>
        <sz val="11"/>
        <rFont val="宋体"/>
        <charset val="134"/>
      </rPr>
      <t>（五）有专项用途的非税收入</t>
    </r>
  </si>
  <si>
    <r>
      <rPr>
        <sz val="11"/>
        <rFont val="宋体"/>
        <charset val="134"/>
      </rPr>
      <t>（六）一般债券</t>
    </r>
  </si>
  <si>
    <r>
      <rPr>
        <sz val="11"/>
        <rFont val="宋体"/>
        <charset val="134"/>
      </rPr>
      <t>（七）外国政府和国际组织贷款</t>
    </r>
  </si>
  <si>
    <r>
      <rPr>
        <sz val="11"/>
        <rFont val="宋体"/>
        <charset val="134"/>
      </rPr>
      <t>（八）外国政府和国际组织赠款</t>
    </r>
  </si>
  <si>
    <r>
      <rPr>
        <sz val="11"/>
        <rFont val="宋体"/>
        <charset val="134"/>
      </rPr>
      <t>（九）政府性基金预算资金</t>
    </r>
  </si>
  <si>
    <r>
      <rPr>
        <sz val="11"/>
        <rFont val="宋体"/>
        <charset val="134"/>
      </rPr>
      <t>（十）政府性基金预算资金</t>
    </r>
  </si>
  <si>
    <r>
      <rPr>
        <sz val="11"/>
        <rFont val="宋体"/>
        <charset val="134"/>
      </rPr>
      <t>（十一）专项债券</t>
    </r>
  </si>
  <si>
    <r>
      <rPr>
        <sz val="11"/>
        <rFont val="宋体"/>
        <charset val="134"/>
      </rPr>
      <t>（十二）国有资本经营预算资金</t>
    </r>
  </si>
  <si>
    <r>
      <rPr>
        <sz val="11"/>
        <rFont val="宋体"/>
        <charset val="134"/>
      </rPr>
      <t>（十三）社会保险基金预算资金</t>
    </r>
  </si>
  <si>
    <t>本年一般公共预算支出预算表</t>
  </si>
  <si>
    <t>人员经费</t>
  </si>
  <si>
    <t>公用经费</t>
  </si>
  <si>
    <r>
      <rPr>
        <sz val="11"/>
        <rFont val="宋体"/>
        <charset val="134"/>
      </rPr>
      <t>一般公共服务支出</t>
    </r>
  </si>
  <si>
    <r>
      <rPr>
        <sz val="11"/>
        <rFont val="宋体"/>
        <charset val="134"/>
      </rPr>
      <t> 政府办公厅（室）及相关机构事务</t>
    </r>
  </si>
  <si>
    <r>
      <rPr>
        <sz val="11"/>
        <rFont val="宋体"/>
        <charset val="134"/>
      </rPr>
      <t>  行政运行</t>
    </r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</si>
  <si>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</si>
  <si>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 行政事业单位养老支出</t>
    </r>
  </si>
  <si>
    <r>
      <rPr>
        <sz val="11"/>
        <rFont val="宋体"/>
        <charset val="134"/>
      </rPr>
      <t>  机关事业单位基本养老保险缴费支出</t>
    </r>
  </si>
  <si>
    <r>
      <rPr>
        <sz val="11"/>
        <rFont val="宋体"/>
        <charset val="134"/>
      </rPr>
      <t>  机关事业单位职业年金缴费支出</t>
    </r>
  </si>
  <si>
    <r>
      <rPr>
        <sz val="11"/>
        <rFont val="宋体"/>
        <charset val="134"/>
      </rPr>
      <t>  其他行政事业单位养老支出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</si>
  <si>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</si>
  <si>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 行政事业单位医疗</t>
    </r>
  </si>
  <si>
    <r>
      <rPr>
        <sz val="11"/>
        <rFont val="宋体"/>
        <charset val="134"/>
      </rPr>
      <t>  行政单位医疗</t>
    </r>
  </si>
  <si>
    <r>
      <rPr>
        <sz val="11"/>
        <rFont val="宋体"/>
        <charset val="134"/>
      </rPr>
      <t>农林水支出</t>
    </r>
  </si>
  <si>
    <r>
      <rPr>
        <sz val="11"/>
        <rFont val="宋体"/>
        <charset val="134"/>
      </rPr>
      <t> 农业农村</t>
    </r>
  </si>
  <si>
    <r>
      <rPr>
        <sz val="11"/>
        <rFont val="宋体"/>
        <charset val="134"/>
      </rPr>
      <t>  事业运行</t>
    </r>
  </si>
  <si>
    <r>
      <rPr>
        <sz val="11"/>
        <rFont val="宋体"/>
        <charset val="134"/>
      </rPr>
      <t> 农村综合改革</t>
    </r>
  </si>
  <si>
    <r>
      <rPr>
        <sz val="11"/>
        <rFont val="宋体"/>
        <charset val="134"/>
      </rPr>
      <t>  对村民委员会和村党支部的补助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</si>
  <si>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</si>
  <si>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 住房改革支出</t>
    </r>
  </si>
  <si>
    <r>
      <rPr>
        <sz val="11"/>
        <rFont val="宋体"/>
        <charset val="134"/>
      </rPr>
      <t>  住房公积金</t>
    </r>
  </si>
  <si>
    <t>一般公共预算基本支出预算表</t>
  </si>
  <si>
    <t>部门预算支出经济分类科目</t>
  </si>
  <si>
    <t>本年一般公共预算基本支出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</si>
  <si>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</si>
  <si>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</si>
  <si>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</si>
  <si>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 基本工资</t>
    </r>
  </si>
  <si>
    <t>30102</t>
  </si>
  <si>
    <r>
      <rPr>
        <sz val="11"/>
        <rFont val="宋体"/>
        <charset val="134"/>
      </rPr>
      <t> 津贴补贴</t>
    </r>
  </si>
  <si>
    <t>30103</t>
  </si>
  <si>
    <r>
      <rPr>
        <sz val="11"/>
        <rFont val="宋体"/>
        <charset val="134"/>
      </rPr>
      <t> 奖金</t>
    </r>
  </si>
  <si>
    <t>30107</t>
  </si>
  <si>
    <r>
      <rPr>
        <sz val="11"/>
        <rFont val="宋体"/>
        <charset val="134"/>
      </rPr>
      <t> 绩效工资</t>
    </r>
  </si>
  <si>
    <t>30108</t>
  </si>
  <si>
    <r>
      <rPr>
        <sz val="11"/>
        <rFont val="宋体"/>
        <charset val="134"/>
      </rPr>
      <t> 机关事业单位基本养老保险缴费</t>
    </r>
  </si>
  <si>
    <t>30109</t>
  </si>
  <si>
    <r>
      <rPr>
        <sz val="11"/>
        <rFont val="宋体"/>
        <charset val="134"/>
      </rPr>
      <t> 职业年金缴费</t>
    </r>
  </si>
  <si>
    <t>30110</t>
  </si>
  <si>
    <r>
      <rPr>
        <sz val="11"/>
        <rFont val="宋体"/>
        <charset val="134"/>
      </rPr>
      <t> 职工基本医疗保险缴费</t>
    </r>
  </si>
  <si>
    <t>30111</t>
  </si>
  <si>
    <r>
      <rPr>
        <sz val="11"/>
        <rFont val="宋体"/>
        <charset val="134"/>
      </rPr>
      <t> 公务员医疗补助缴费</t>
    </r>
  </si>
  <si>
    <t>30112</t>
  </si>
  <si>
    <r>
      <rPr>
        <sz val="11"/>
        <rFont val="宋体"/>
        <charset val="134"/>
      </rPr>
      <t> 其他社会保障缴费</t>
    </r>
  </si>
  <si>
    <t>30113</t>
  </si>
  <si>
    <r>
      <rPr>
        <sz val="11"/>
        <rFont val="宋体"/>
        <charset val="134"/>
      </rPr>
      <t> 住房公积金</t>
    </r>
  </si>
  <si>
    <t>30199</t>
  </si>
  <si>
    <r>
      <rPr>
        <sz val="11"/>
        <rFont val="宋体"/>
        <charset val="134"/>
      </rPr>
      <t> 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</si>
  <si>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</si>
  <si>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</si>
  <si>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</si>
  <si>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 办公费</t>
    </r>
  </si>
  <si>
    <t>30202</t>
  </si>
  <si>
    <r>
      <rPr>
        <sz val="11"/>
        <rFont val="宋体"/>
        <charset val="134"/>
      </rPr>
      <t> 印刷费</t>
    </r>
  </si>
  <si>
    <t>30205</t>
  </si>
  <si>
    <r>
      <rPr>
        <sz val="11"/>
        <rFont val="宋体"/>
        <charset val="134"/>
      </rPr>
      <t> 水费</t>
    </r>
  </si>
  <si>
    <t>30206</t>
  </si>
  <si>
    <r>
      <rPr>
        <sz val="11"/>
        <rFont val="宋体"/>
        <charset val="134"/>
      </rPr>
      <t> 电费</t>
    </r>
  </si>
  <si>
    <t>30207</t>
  </si>
  <si>
    <r>
      <rPr>
        <sz val="11"/>
        <rFont val="宋体"/>
        <charset val="134"/>
      </rPr>
      <t> 邮电费</t>
    </r>
  </si>
  <si>
    <t>30211</t>
  </si>
  <si>
    <r>
      <rPr>
        <sz val="11"/>
        <rFont val="宋体"/>
        <charset val="134"/>
      </rPr>
      <t> 差旅费</t>
    </r>
  </si>
  <si>
    <t>30215</t>
  </si>
  <si>
    <r>
      <rPr>
        <sz val="11"/>
        <rFont val="宋体"/>
        <charset val="134"/>
      </rPr>
      <t> 会议费</t>
    </r>
  </si>
  <si>
    <t>30216</t>
  </si>
  <si>
    <r>
      <rPr>
        <sz val="11"/>
        <rFont val="宋体"/>
        <charset val="134"/>
      </rPr>
      <t> 培训费</t>
    </r>
  </si>
  <si>
    <t>30217</t>
  </si>
  <si>
    <r>
      <rPr>
        <sz val="11"/>
        <rFont val="宋体"/>
        <charset val="134"/>
      </rPr>
      <t> 公务接待费</t>
    </r>
  </si>
  <si>
    <t>30228</t>
  </si>
  <si>
    <r>
      <rPr>
        <sz val="11"/>
        <rFont val="宋体"/>
        <charset val="134"/>
      </rPr>
      <t> 工会经费</t>
    </r>
  </si>
  <si>
    <t>30229</t>
  </si>
  <si>
    <r>
      <rPr>
        <sz val="11"/>
        <rFont val="宋体"/>
        <charset val="134"/>
      </rPr>
      <t> 福利费</t>
    </r>
  </si>
  <si>
    <t>30231</t>
  </si>
  <si>
    <r>
      <rPr>
        <sz val="11"/>
        <rFont val="宋体"/>
        <charset val="134"/>
      </rPr>
      <t> 公务用车运行维护费</t>
    </r>
  </si>
  <si>
    <t>30239</t>
  </si>
  <si>
    <r>
      <rPr>
        <sz val="11"/>
        <rFont val="宋体"/>
        <charset val="134"/>
      </rPr>
      <t> 其他交通费用</t>
    </r>
  </si>
  <si>
    <t>30299</t>
  </si>
  <si>
    <r>
      <rPr>
        <sz val="11"/>
        <rFont val="宋体"/>
        <charset val="134"/>
      </rPr>
      <t> 其他商品和服务支出</t>
    </r>
  </si>
  <si>
    <t>303</t>
  </si>
  <si>
    <r>
      <rPr>
        <sz val="11"/>
        <rFont val="宋体"/>
        <charset val="134"/>
      </rPr>
      <t>对个人和家庭的补助</t>
    </r>
  </si>
  <si>
    <t>30305</t>
  </si>
  <si>
    <r>
      <rPr>
        <sz val="11"/>
        <rFont val="宋体"/>
        <charset val="134"/>
      </rPr>
      <t> 生活补助</t>
    </r>
  </si>
  <si>
    <t>30307</t>
  </si>
  <si>
    <r>
      <rPr>
        <sz val="11"/>
        <rFont val="宋体"/>
        <charset val="134"/>
      </rPr>
      <t> 医疗费补助</t>
    </r>
  </si>
  <si>
    <t>30309</t>
  </si>
  <si>
    <r>
      <rPr>
        <sz val="11"/>
        <rFont val="宋体"/>
        <charset val="134"/>
      </rPr>
      <t> 奖励金</t>
    </r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</si>
  <si>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</si>
  <si>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</si>
  <si>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</si>
  <si>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</si>
  <si>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</si>
  <si>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</si>
  <si>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</si>
  <si>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t>政府性基金预算支出预算表</t>
  </si>
  <si>
    <t>本年政府性基金预算支出</t>
  </si>
  <si>
    <t>说明：本年度无政府性基金预算支出安排。</t>
  </si>
  <si>
    <t>国有资本经营预算支出预算表</t>
  </si>
  <si>
    <t>本年国有资本经营预算支出</t>
  </si>
  <si>
    <t>说明：本年度无国有资本经营预算支出安排。</t>
  </si>
  <si>
    <t>项目支出表</t>
  </si>
  <si>
    <t>项目名称</t>
  </si>
  <si>
    <t>项目单位</t>
  </si>
  <si>
    <t>本年拨款</t>
  </si>
  <si>
    <t>财政拨款结转结余</t>
  </si>
  <si>
    <t>项目类别</t>
  </si>
  <si>
    <t>一般公共预算</t>
  </si>
  <si>
    <t>政府性基金预算</t>
  </si>
  <si>
    <t>国有资本经营预算</t>
  </si>
  <si>
    <r>
      <rPr>
        <sz val="11"/>
        <rFont val="宋体"/>
        <charset val="134"/>
      </rPr>
      <t>50015622T000000071629-遗属补助（和顺镇）</t>
    </r>
  </si>
  <si>
    <r>
      <rPr>
        <sz val="11"/>
        <rFont val="宋体"/>
        <charset val="134"/>
      </rPr>
      <t>520001-重庆市武隆区和顺镇人民政府(本级)</t>
    </r>
  </si>
  <si>
    <t>31-部门项目</t>
  </si>
  <si>
    <r>
      <rPr>
        <sz val="11"/>
        <rFont val="宋体"/>
        <charset val="134"/>
      </rPr>
      <t>50015622T000000071640-临聘人员支出(和顺镇）</t>
    </r>
  </si>
  <si>
    <r>
      <rPr>
        <sz val="11"/>
        <rFont val="宋体"/>
        <charset val="134"/>
      </rPr>
      <t>50015622T000002032451-农村综合改革转移支付（和顺镇）</t>
    </r>
  </si>
  <si>
    <t>合  计</t>
  </si>
  <si>
    <t>绩效目标表</t>
  </si>
  <si>
    <t>单位信息：</t>
  </si>
  <si>
    <t>520001-重庆市武隆区和顺镇人民政府(本级)</t>
  </si>
  <si>
    <t>预算项目：</t>
  </si>
  <si>
    <t>50015622T000000071640-临聘人员支出(和顺镇）</t>
  </si>
  <si>
    <t>职能职责与活动：</t>
  </si>
  <si>
    <t>01-临聘人员补助</t>
  </si>
  <si>
    <t>主管部门：</t>
  </si>
  <si>
    <t>520-重庆市武隆区和顺镇人民政府</t>
  </si>
  <si>
    <t>项目经办人：</t>
  </si>
  <si>
    <t>项目总额：</t>
  </si>
  <si>
    <t>11.52万元</t>
  </si>
  <si>
    <t>预算执行率权重：</t>
  </si>
  <si>
    <t>项目经办人电话：</t>
  </si>
  <si>
    <t>其中:   财政资金：</t>
  </si>
  <si>
    <t>年度目标：</t>
  </si>
  <si>
    <t>根据部门职能职责、年度工作计划及区委区政府决策部署，部门在年度内的所有预算资金，每月按时发放4名安监协管临聘人员工资，每人每月2400元，保障日常工作正常运转。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</si>
  <si>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</si>
  <si>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</si>
  <si>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</si>
  <si>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</si>
  <si>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</si>
  <si>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</si>
  <si>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</si>
  <si>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</si>
  <si>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</si>
  <si>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</si>
  <si>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本年指标值</t>
  </si>
  <si>
    <t>度量单位</t>
  </si>
  <si>
    <t>权重(%)</t>
  </si>
  <si>
    <t>本年权重(%)</t>
  </si>
  <si>
    <t>指标方向性</t>
  </si>
  <si>
    <t>产出指标</t>
  </si>
  <si>
    <t>成本指标</t>
  </si>
  <si>
    <t>每月补助金额</t>
  </si>
  <si>
    <t>＝</t>
  </si>
  <si>
    <t>2400</t>
  </si>
  <si>
    <t>元/人·次</t>
  </si>
  <si>
    <t>30</t>
  </si>
  <si>
    <t>正向指标</t>
  </si>
  <si>
    <t>全年成本</t>
  </si>
  <si>
    <t>115200</t>
  </si>
  <si>
    <t>元/年</t>
  </si>
  <si>
    <t>10</t>
  </si>
  <si>
    <t>数量指标</t>
  </si>
  <si>
    <t>根据人社局批复发放到位</t>
  </si>
  <si>
    <t>4</t>
  </si>
  <si>
    <t>人/户</t>
  </si>
  <si>
    <t>15</t>
  </si>
  <si>
    <t>效益指标</t>
  </si>
  <si>
    <t>社会效益指标</t>
  </si>
  <si>
    <t>维护社会稳定</t>
  </si>
  <si>
    <t>定性</t>
  </si>
  <si>
    <t>1</t>
  </si>
  <si>
    <t>其他</t>
  </si>
  <si>
    <t>可持续发展指标</t>
  </si>
  <si>
    <t>维持日常工作开展</t>
  </si>
  <si>
    <t>3</t>
  </si>
  <si>
    <t>满意度指标</t>
  </si>
  <si>
    <t>服务对象满意度指标</t>
  </si>
  <si>
    <t>人员满意度</t>
  </si>
  <si>
    <t>100</t>
  </si>
  <si>
    <t>%</t>
  </si>
  <si>
    <t>50015622T000000071629-遗属补助（和顺镇）</t>
  </si>
  <si>
    <t>01-遗属人员补助</t>
  </si>
  <si>
    <t>4.29万元</t>
  </si>
  <si>
    <t>根据部门职能职责、年度工作计划及区委区政府决策部署，部门在年度内的所有预算资金能按时发放，使遗属人员生活补助补贴到位。本单位有4名遗属人员，1名工亡职工供养亲属抚恤金，每月遗属补助共计发放3572.09元。</t>
  </si>
  <si>
    <t>万元</t>
  </si>
  <si>
    <t>时效指标</t>
  </si>
  <si>
    <t>按月发放</t>
  </si>
  <si>
    <t>≥</t>
  </si>
  <si>
    <t>次</t>
  </si>
  <si>
    <t>根据人社局批复人数</t>
  </si>
  <si>
    <t>5</t>
  </si>
  <si>
    <t>全年补助</t>
  </si>
  <si>
    <t>42865.08</t>
  </si>
  <si>
    <t>可持续影响指标</t>
  </si>
  <si>
    <t>维系社会稳定</t>
  </si>
  <si>
    <t>2</t>
  </si>
  <si>
    <t>保障最低生活补助</t>
  </si>
  <si>
    <t>90</t>
  </si>
  <si>
    <t>50015622T000002032451-农村综合改革转移支付（和顺镇）</t>
  </si>
  <si>
    <t>01-农村综合改革转移支付（和顺镇）</t>
  </si>
  <si>
    <t xml:space="preserve">286.00万元
</t>
  </si>
  <si>
    <t>286.00万元</t>
  </si>
  <si>
    <t>根据部门职能职责、年度工作计划及区委区政府决策部署，部门在年度内的所有预算资金286万元，其中219.04万元用于村社干部补助、离任三职干部补助，21万用于村社办公经费，23万用于村社服务群众专项经费，10万用于村社绩效考核，12.96万用于村劝导站经费。使日常工作得以正常高效运转。</t>
  </si>
  <si>
    <t>村、社区办公经费</t>
  </si>
  <si>
    <t>21</t>
  </si>
  <si>
    <t>万元/年</t>
  </si>
  <si>
    <t>村、社区服务群众专项经费</t>
  </si>
  <si>
    <t>23</t>
  </si>
  <si>
    <t>村、社区绩效考核</t>
  </si>
  <si>
    <t>发放次数</t>
  </si>
  <si>
    <t>≤</t>
  </si>
  <si>
    <t>12</t>
  </si>
  <si>
    <t>次/年</t>
  </si>
  <si>
    <t>反向指标</t>
  </si>
  <si>
    <t>村、社区</t>
  </si>
  <si>
    <t>个</t>
  </si>
  <si>
    <t>村社干部、离任补助</t>
  </si>
  <si>
    <t>219.04</t>
  </si>
  <si>
    <t>村、社区劝导站经费</t>
  </si>
  <si>
    <t>12.96</t>
  </si>
  <si>
    <t>服务群众、提高群众生活质量</t>
  </si>
  <si>
    <t>维持村（社区）组织运转</t>
  </si>
  <si>
    <t>8</t>
  </si>
  <si>
    <t>村社干部满意度、群众满意度</t>
  </si>
  <si>
    <t>部门（单位）整体支出绩效目标申报表</t>
  </si>
  <si>
    <t>（2022年度）</t>
  </si>
  <si>
    <t>预算部门：</t>
  </si>
  <si>
    <t>状态：绩效科审核已审</t>
  </si>
  <si>
    <t>总体资金情况（万元）</t>
  </si>
  <si>
    <t>预算支出总额</t>
  </si>
  <si>
    <t>财政拨款</t>
  </si>
  <si>
    <t>专户资金</t>
  </si>
  <si>
    <t>部
门
整
体
绩
效
情
况</t>
  </si>
  <si>
    <t>整体绩效目标</t>
  </si>
  <si>
    <t>通过预算编制，确保机关2022年日常运转，保障在编人员、离退休人员、临聘人员和遗属人员的日常办公，确保10个村（社区）日常运转，从而促进我镇经济社会事业持续发展，带动百姓共同致富。</t>
  </si>
  <si>
    <t>年度绩效指标</t>
  </si>
  <si>
    <t xml:space="preserve"> 三级指标</t>
  </si>
  <si>
    <t>绩效指标性质</t>
  </si>
  <si>
    <t>绩效指标值</t>
  </si>
  <si>
    <t>绩效度量单位</t>
  </si>
  <si>
    <t>权重</t>
  </si>
  <si>
    <t>及时做好各项工作，完成全年考核</t>
  </si>
  <si>
    <t>履职效能</t>
  </si>
  <si>
    <t>质量指标</t>
  </si>
  <si>
    <t>高效高质完成各项工作任务</t>
  </si>
  <si>
    <t>运行成本</t>
  </si>
  <si>
    <t>保障辖区内村（社区）日常运转</t>
  </si>
  <si>
    <t>全单位人员经费及公用经费</t>
  </si>
  <si>
    <t>全年项目经费支出</t>
  </si>
  <si>
    <t>社会效应</t>
  </si>
  <si>
    <t>经济效益</t>
  </si>
  <si>
    <t>发展经济，带动全镇人民提升经济收益，共同致富</t>
  </si>
  <si>
    <t>万人</t>
  </si>
  <si>
    <t>社会效益</t>
  </si>
  <si>
    <t>发展旅游和生产，维护全镇安全工作，创造美好生活环境</t>
  </si>
  <si>
    <t>优</t>
  </si>
  <si>
    <t>可持续发展能力</t>
  </si>
  <si>
    <t>保障生活、生态环境，保障经济持续发展，促进人民幸福生活。</t>
  </si>
  <si>
    <t>服务对象满意度</t>
  </si>
  <si>
    <t>群众满意程度</t>
  </si>
  <si>
    <t>管理效率</t>
  </si>
  <si>
    <t>提升各办室部门间相互协作配合能力，高效完成各项工作</t>
  </si>
  <si>
    <t>其他说明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</si>
</sst>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b/>
      <sz val="14"/>
      <color indexed="8"/>
      <name val="微软雅黑"/>
      <charset val="134"/>
    </font>
    <font>
      <b/>
      <sz val="10"/>
      <color indexed="8"/>
      <name val="微软雅黑"/>
      <charset val="134"/>
    </font>
    <font>
      <sz val="10"/>
      <color indexed="8"/>
      <name val="微软雅黑"/>
      <charset val="134"/>
    </font>
    <font>
      <b/>
      <sz val="11"/>
      <color indexed="8"/>
      <name val="微软雅黑"/>
      <charset val="134"/>
    </font>
    <font>
      <sz val="11"/>
      <color indexed="8"/>
      <name val="微软雅黑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indexed="10"/>
      <name val="微软雅黑"/>
      <charset val="134"/>
    </font>
    <font>
      <b/>
      <sz val="15"/>
      <name val="微软雅黑"/>
      <charset val="134"/>
    </font>
    <font>
      <sz val="10"/>
      <name val="微软雅黑"/>
      <charset val="134"/>
    </font>
    <font>
      <b/>
      <sz val="10"/>
      <name val="微软雅黑"/>
      <charset val="134"/>
    </font>
    <font>
      <sz val="9"/>
      <name val="微软雅黑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等线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5F7FA"/>
        <bgColor rgb="FFF5F7FA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17" borderId="2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11" borderId="22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6" fillId="31" borderId="26" applyNumberFormat="0" applyAlignment="0" applyProtection="0">
      <alignment vertical="center"/>
    </xf>
    <xf numFmtId="0" fontId="38" fillId="31" borderId="24" applyNumberFormat="0" applyAlignment="0" applyProtection="0">
      <alignment vertical="center"/>
    </xf>
    <xf numFmtId="0" fontId="24" fillId="9" borderId="21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99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6" fillId="2" borderId="1" xfId="49" applyNumberFormat="1" applyFont="1" applyFill="1" applyBorder="1" applyAlignment="1">
      <alignment horizontal="right" vertical="center" wrapText="1"/>
    </xf>
    <xf numFmtId="176" fontId="6" fillId="0" borderId="1" xfId="49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176" fontId="6" fillId="0" borderId="1" xfId="49" applyNumberFormat="1" applyFont="1" applyBorder="1" applyAlignment="1">
      <alignment horizontal="right" vertical="center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right" vertical="top" wrapText="1"/>
    </xf>
    <xf numFmtId="0" fontId="11" fillId="0" borderId="7" xfId="0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/>
    </xf>
    <xf numFmtId="4" fontId="17" fillId="0" borderId="15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4" fontId="16" fillId="0" borderId="15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horizontal="right" vertical="center" wrapText="1"/>
    </xf>
    <xf numFmtId="4" fontId="16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" fontId="17" fillId="0" borderId="16" xfId="0" applyNumberFormat="1" applyFont="1" applyBorder="1" applyAlignment="1">
      <alignment horizontal="right" vertical="center"/>
    </xf>
    <xf numFmtId="0" fontId="17" fillId="0" borderId="14" xfId="0" applyFont="1" applyBorder="1">
      <alignment vertical="center"/>
    </xf>
    <xf numFmtId="0" fontId="15" fillId="0" borderId="14" xfId="0" applyFont="1" applyBorder="1">
      <alignment vertical="center"/>
    </xf>
    <xf numFmtId="0" fontId="17" fillId="0" borderId="14" xfId="0" applyFont="1" applyBorder="1" applyAlignment="1">
      <alignment horizontal="right" vertical="center"/>
    </xf>
    <xf numFmtId="0" fontId="16" fillId="4" borderId="15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left" vertical="center"/>
    </xf>
    <xf numFmtId="4" fontId="17" fillId="5" borderId="15" xfId="0" applyNumberFormat="1" applyFont="1" applyFill="1" applyBorder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5" fillId="0" borderId="19" xfId="0" applyFont="1" applyBorder="1">
      <alignment vertical="center"/>
    </xf>
    <xf numFmtId="0" fontId="18" fillId="0" borderId="0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workbookViewId="0">
      <pane ySplit="4" topLeftCell="A5" activePane="bottomLeft" state="frozen"/>
      <selection/>
      <selection pane="bottomLeft" activeCell="G22" sqref="G22"/>
    </sheetView>
  </sheetViews>
  <sheetFormatPr defaultColWidth="10" defaultRowHeight="13.5" outlineLevelCol="3"/>
  <cols>
    <col min="1" max="1" width="33.3416666666667" customWidth="1"/>
    <col min="2" max="2" width="16.4083333333333" customWidth="1"/>
    <col min="3" max="3" width="33.3416666666667" customWidth="1"/>
    <col min="4" max="4" width="16.4083333333333" customWidth="1"/>
    <col min="5" max="6" width="9.76666666666667" customWidth="1"/>
  </cols>
  <sheetData>
    <row r="1" ht="22.8" customHeight="1" spans="1:4">
      <c r="A1" s="67" t="s">
        <v>0</v>
      </c>
      <c r="B1" s="67"/>
      <c r="C1" s="67"/>
      <c r="D1" s="67"/>
    </row>
    <row r="2" ht="19.55" customHeight="1" spans="1:4">
      <c r="A2" s="83" t="s">
        <v>1</v>
      </c>
      <c r="B2" s="83"/>
      <c r="C2" s="84"/>
      <c r="D2" s="85" t="s">
        <v>2</v>
      </c>
    </row>
    <row r="3" ht="24.4" customHeight="1" spans="1:4">
      <c r="A3" s="95" t="s">
        <v>3</v>
      </c>
      <c r="B3" s="95"/>
      <c r="C3" s="95" t="s">
        <v>4</v>
      </c>
      <c r="D3" s="95"/>
    </row>
    <row r="4" ht="24.4" customHeight="1" spans="1:4">
      <c r="A4" s="95" t="s">
        <v>5</v>
      </c>
      <c r="B4" s="95" t="s">
        <v>6</v>
      </c>
      <c r="C4" s="95" t="s">
        <v>5</v>
      </c>
      <c r="D4" s="95" t="s">
        <v>6</v>
      </c>
    </row>
    <row r="5" ht="22.8" customHeight="1" spans="1:4">
      <c r="A5" s="87" t="s">
        <v>7</v>
      </c>
      <c r="B5" s="82">
        <v>1472</v>
      </c>
      <c r="C5" s="87" t="s">
        <v>8</v>
      </c>
      <c r="D5" s="82">
        <v>958.69</v>
      </c>
    </row>
    <row r="6" ht="22.8" customHeight="1" spans="1:4">
      <c r="A6" s="87" t="s">
        <v>9</v>
      </c>
      <c r="B6" s="82"/>
      <c r="C6" s="87" t="s">
        <v>10</v>
      </c>
      <c r="D6" s="82"/>
    </row>
    <row r="7" ht="22.8" customHeight="1" spans="1:4">
      <c r="A7" s="87" t="s">
        <v>11</v>
      </c>
      <c r="B7" s="82"/>
      <c r="C7" s="87" t="s">
        <v>12</v>
      </c>
      <c r="D7" s="82"/>
    </row>
    <row r="8" ht="22.8" customHeight="1" spans="1:4">
      <c r="A8" s="87" t="s">
        <v>13</v>
      </c>
      <c r="B8" s="82"/>
      <c r="C8" s="87" t="s">
        <v>14</v>
      </c>
      <c r="D8" s="82"/>
    </row>
    <row r="9" ht="22.8" customHeight="1" spans="1:4">
      <c r="A9" s="87" t="s">
        <v>15</v>
      </c>
      <c r="B9" s="82"/>
      <c r="C9" s="87" t="s">
        <v>16</v>
      </c>
      <c r="D9" s="82"/>
    </row>
    <row r="10" ht="22.8" customHeight="1" spans="1:4">
      <c r="A10" s="87" t="s">
        <v>17</v>
      </c>
      <c r="B10" s="82"/>
      <c r="C10" s="87" t="s">
        <v>18</v>
      </c>
      <c r="D10" s="82"/>
    </row>
    <row r="11" ht="22.8" customHeight="1" spans="1:4">
      <c r="A11" s="87" t="s">
        <v>19</v>
      </c>
      <c r="B11" s="82"/>
      <c r="C11" s="87" t="s">
        <v>20</v>
      </c>
      <c r="D11" s="82"/>
    </row>
    <row r="12" ht="22.8" customHeight="1" spans="1:4">
      <c r="A12" s="87" t="s">
        <v>21</v>
      </c>
      <c r="B12" s="82"/>
      <c r="C12" s="87" t="s">
        <v>22</v>
      </c>
      <c r="D12" s="82">
        <v>153.93</v>
      </c>
    </row>
    <row r="13" ht="22.8" customHeight="1" spans="1:4">
      <c r="A13" s="87" t="s">
        <v>23</v>
      </c>
      <c r="B13" s="82"/>
      <c r="C13" s="87" t="s">
        <v>24</v>
      </c>
      <c r="D13" s="82"/>
    </row>
    <row r="14" ht="22.8" customHeight="1" spans="1:4">
      <c r="A14" s="87" t="s">
        <v>25</v>
      </c>
      <c r="B14" s="82"/>
      <c r="C14" s="87" t="s">
        <v>26</v>
      </c>
      <c r="D14" s="82">
        <v>59.3</v>
      </c>
    </row>
    <row r="15" ht="22.8" customHeight="1" spans="1:4">
      <c r="A15" s="87" t="s">
        <v>25</v>
      </c>
      <c r="B15" s="82"/>
      <c r="C15" s="87" t="s">
        <v>27</v>
      </c>
      <c r="D15" s="82"/>
    </row>
    <row r="16" ht="22.8" customHeight="1" spans="1:4">
      <c r="A16" s="87" t="s">
        <v>25</v>
      </c>
      <c r="B16" s="82"/>
      <c r="C16" s="87" t="s">
        <v>28</v>
      </c>
      <c r="D16" s="82"/>
    </row>
    <row r="17" ht="22.8" customHeight="1" spans="1:4">
      <c r="A17" s="87" t="s">
        <v>25</v>
      </c>
      <c r="B17" s="82"/>
      <c r="C17" s="87" t="s">
        <v>29</v>
      </c>
      <c r="D17" s="82">
        <v>533.79</v>
      </c>
    </row>
    <row r="18" ht="22.8" customHeight="1" spans="1:4">
      <c r="A18" s="87" t="s">
        <v>25</v>
      </c>
      <c r="B18" s="82"/>
      <c r="C18" s="87" t="s">
        <v>30</v>
      </c>
      <c r="D18" s="82"/>
    </row>
    <row r="19" ht="22.8" customHeight="1" spans="1:4">
      <c r="A19" s="87" t="s">
        <v>25</v>
      </c>
      <c r="B19" s="82"/>
      <c r="C19" s="87" t="s">
        <v>31</v>
      </c>
      <c r="D19" s="82"/>
    </row>
    <row r="20" ht="22.8" customHeight="1" spans="1:4">
      <c r="A20" s="87" t="s">
        <v>25</v>
      </c>
      <c r="B20" s="82"/>
      <c r="C20" s="87" t="s">
        <v>32</v>
      </c>
      <c r="D20" s="82"/>
    </row>
    <row r="21" ht="22.8" customHeight="1" spans="1:4">
      <c r="A21" s="87" t="s">
        <v>25</v>
      </c>
      <c r="B21" s="82"/>
      <c r="C21" s="87" t="s">
        <v>33</v>
      </c>
      <c r="D21" s="82"/>
    </row>
    <row r="22" ht="22.8" customHeight="1" spans="1:4">
      <c r="A22" s="87" t="s">
        <v>25</v>
      </c>
      <c r="B22" s="82"/>
      <c r="C22" s="87" t="s">
        <v>34</v>
      </c>
      <c r="D22" s="82"/>
    </row>
    <row r="23" ht="22.8" customHeight="1" spans="1:4">
      <c r="A23" s="87" t="s">
        <v>25</v>
      </c>
      <c r="B23" s="82"/>
      <c r="C23" s="87" t="s">
        <v>35</v>
      </c>
      <c r="D23" s="82"/>
    </row>
    <row r="24" ht="22.8" customHeight="1" spans="1:4">
      <c r="A24" s="87" t="s">
        <v>25</v>
      </c>
      <c r="B24" s="82"/>
      <c r="C24" s="87" t="s">
        <v>36</v>
      </c>
      <c r="D24" s="82">
        <v>61.19</v>
      </c>
    </row>
    <row r="25" ht="22.8" customHeight="1" spans="1:4">
      <c r="A25" s="87" t="s">
        <v>25</v>
      </c>
      <c r="B25" s="82"/>
      <c r="C25" s="87" t="s">
        <v>37</v>
      </c>
      <c r="D25" s="82"/>
    </row>
    <row r="26" ht="22.8" customHeight="1" spans="1:4">
      <c r="A26" s="87" t="s">
        <v>25</v>
      </c>
      <c r="B26" s="82"/>
      <c r="C26" s="87" t="s">
        <v>38</v>
      </c>
      <c r="D26" s="82"/>
    </row>
    <row r="27" ht="22.8" customHeight="1" spans="1:4">
      <c r="A27" s="87" t="s">
        <v>25</v>
      </c>
      <c r="B27" s="82"/>
      <c r="C27" s="87" t="s">
        <v>39</v>
      </c>
      <c r="D27" s="82"/>
    </row>
    <row r="28" ht="22.8" customHeight="1" spans="1:4">
      <c r="A28" s="87" t="s">
        <v>25</v>
      </c>
      <c r="B28" s="82"/>
      <c r="C28" s="87" t="s">
        <v>40</v>
      </c>
      <c r="D28" s="82"/>
    </row>
    <row r="29" ht="22.8" customHeight="1" spans="1:4">
      <c r="A29" s="87" t="s">
        <v>25</v>
      </c>
      <c r="B29" s="82"/>
      <c r="C29" s="87" t="s">
        <v>41</v>
      </c>
      <c r="D29" s="82"/>
    </row>
    <row r="30" ht="22.8" customHeight="1" spans="1:4">
      <c r="A30" s="87" t="s">
        <v>25</v>
      </c>
      <c r="B30" s="82"/>
      <c r="C30" s="87" t="s">
        <v>42</v>
      </c>
      <c r="D30" s="82"/>
    </row>
    <row r="31" ht="22.8" customHeight="1" spans="1:4">
      <c r="A31" s="87" t="s">
        <v>25</v>
      </c>
      <c r="B31" s="82"/>
      <c r="C31" s="87" t="s">
        <v>43</v>
      </c>
      <c r="D31" s="82"/>
    </row>
    <row r="32" ht="22.8" customHeight="1" spans="1:4">
      <c r="A32" s="87" t="s">
        <v>25</v>
      </c>
      <c r="B32" s="82"/>
      <c r="C32" s="87" t="s">
        <v>44</v>
      </c>
      <c r="D32" s="82"/>
    </row>
    <row r="33" ht="22.8" customHeight="1" spans="1:4">
      <c r="A33" s="96" t="s">
        <v>45</v>
      </c>
      <c r="B33" s="80">
        <f>B5</f>
        <v>1472</v>
      </c>
      <c r="C33" s="96" t="s">
        <v>46</v>
      </c>
      <c r="D33" s="80">
        <v>1766.9</v>
      </c>
    </row>
    <row r="34" ht="22.8" customHeight="1" spans="1:4">
      <c r="A34" s="87" t="s">
        <v>47</v>
      </c>
      <c r="B34" s="82">
        <v>294.9</v>
      </c>
      <c r="C34" s="87" t="s">
        <v>48</v>
      </c>
      <c r="D34" s="82"/>
    </row>
    <row r="35" ht="22.8" customHeight="1" spans="1:4">
      <c r="A35" s="96" t="s">
        <v>49</v>
      </c>
      <c r="B35" s="80">
        <f>B33+B34</f>
        <v>1766.9</v>
      </c>
      <c r="C35" s="96" t="s">
        <v>50</v>
      </c>
      <c r="D35" s="80">
        <v>1766.9</v>
      </c>
    </row>
    <row r="36" ht="9.75" customHeight="1" spans="1:4">
      <c r="A36" s="97"/>
      <c r="B36" s="97"/>
      <c r="C36" s="97"/>
      <c r="D36" s="97"/>
    </row>
    <row r="37" ht="16.25" customHeight="1" spans="1:4">
      <c r="A37" s="98"/>
      <c r="B37" s="98"/>
      <c r="C37" s="98"/>
      <c r="D37" s="98"/>
    </row>
    <row r="38" ht="16.25" customHeight="1" spans="1:4">
      <c r="A38" s="98"/>
      <c r="B38" s="98"/>
      <c r="C38" s="98"/>
      <c r="D38" s="98"/>
    </row>
    <row r="39" ht="16.25" customHeight="1" spans="1:4">
      <c r="A39" s="98"/>
      <c r="B39" s="98"/>
      <c r="C39" s="98"/>
      <c r="D39" s="98"/>
    </row>
    <row r="40" ht="16.25" customHeight="1" spans="1:4">
      <c r="A40" s="98"/>
      <c r="B40" s="98"/>
      <c r="C40" s="98"/>
      <c r="D40" s="98"/>
    </row>
    <row r="41" ht="16.25" customHeight="1" spans="1:4">
      <c r="A41" s="98"/>
      <c r="B41" s="98"/>
      <c r="C41" s="98"/>
      <c r="D41" s="98"/>
    </row>
    <row r="42" ht="16.25" customHeight="1" spans="1:4">
      <c r="A42" s="98"/>
      <c r="B42" s="98"/>
      <c r="C42" s="98"/>
      <c r="D42" s="98"/>
    </row>
    <row r="43" ht="16.25" customHeight="1" spans="1:4">
      <c r="A43" s="98"/>
      <c r="B43" s="98"/>
      <c r="C43" s="98"/>
      <c r="D43" s="98"/>
    </row>
    <row r="44" ht="16.25" customHeight="1" spans="1:4">
      <c r="A44" s="98"/>
      <c r="B44" s="98"/>
      <c r="C44" s="98"/>
      <c r="D44" s="98"/>
    </row>
  </sheetData>
  <mergeCells count="12">
    <mergeCell ref="A1:D1"/>
    <mergeCell ref="A2:B2"/>
    <mergeCell ref="A3:B3"/>
    <mergeCell ref="C3:D3"/>
    <mergeCell ref="A37:D37"/>
    <mergeCell ref="A38:D38"/>
    <mergeCell ref="A39:D39"/>
    <mergeCell ref="A40:D40"/>
    <mergeCell ref="A41:D41"/>
    <mergeCell ref="A42:D42"/>
    <mergeCell ref="A43:D43"/>
    <mergeCell ref="A44:D44"/>
  </mergeCells>
  <pageMargins left="0" right="0" top="0" bottom="0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E28" sqref="E28"/>
    </sheetView>
  </sheetViews>
  <sheetFormatPr defaultColWidth="10" defaultRowHeight="13.5" outlineLevelRow="7"/>
  <cols>
    <col min="1" max="1" width="40.125" customWidth="1"/>
    <col min="2" max="2" width="31.8" customWidth="1"/>
    <col min="3" max="11" width="10.7666666666667" customWidth="1"/>
    <col min="12" max="12" width="20.375" customWidth="1"/>
    <col min="13" max="14" width="9.76666666666667" customWidth="1"/>
  </cols>
  <sheetData>
    <row r="1" ht="22.8" customHeight="1" spans="1:12">
      <c r="A1" s="67" t="s">
        <v>264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ht="19.55" customHeight="1" spans="1:12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77" t="s">
        <v>2</v>
      </c>
    </row>
    <row r="3" ht="24.4" customHeight="1" spans="1:12">
      <c r="A3" s="70" t="s">
        <v>265</v>
      </c>
      <c r="B3" s="70" t="s">
        <v>266</v>
      </c>
      <c r="C3" s="70" t="s">
        <v>54</v>
      </c>
      <c r="D3" s="70" t="s">
        <v>267</v>
      </c>
      <c r="E3" s="70"/>
      <c r="F3" s="70"/>
      <c r="G3" s="70" t="s">
        <v>268</v>
      </c>
      <c r="H3" s="70"/>
      <c r="I3" s="70"/>
      <c r="J3" s="70" t="s">
        <v>61</v>
      </c>
      <c r="K3" s="70" t="s">
        <v>62</v>
      </c>
      <c r="L3" s="70" t="s">
        <v>269</v>
      </c>
    </row>
    <row r="4" ht="48.85" customHeight="1" spans="1:12">
      <c r="A4" s="70"/>
      <c r="B4" s="70"/>
      <c r="C4" s="70"/>
      <c r="D4" s="70" t="s">
        <v>270</v>
      </c>
      <c r="E4" s="70" t="s">
        <v>271</v>
      </c>
      <c r="F4" s="70" t="s">
        <v>272</v>
      </c>
      <c r="G4" s="70" t="s">
        <v>270</v>
      </c>
      <c r="H4" s="70" t="s">
        <v>271</v>
      </c>
      <c r="I4" s="70" t="s">
        <v>272</v>
      </c>
      <c r="J4" s="70"/>
      <c r="K4" s="70"/>
      <c r="L4" s="70"/>
    </row>
    <row r="5" ht="22.8" customHeight="1" spans="1:12">
      <c r="A5" s="71" t="s">
        <v>273</v>
      </c>
      <c r="B5" s="72" t="s">
        <v>274</v>
      </c>
      <c r="C5" s="73">
        <v>4.29</v>
      </c>
      <c r="D5" s="73">
        <v>4.29</v>
      </c>
      <c r="E5" s="73"/>
      <c r="F5" s="73"/>
      <c r="G5" s="73"/>
      <c r="H5" s="73"/>
      <c r="I5" s="73"/>
      <c r="J5" s="73"/>
      <c r="K5" s="73"/>
      <c r="L5" s="71" t="s">
        <v>275</v>
      </c>
    </row>
    <row r="6" ht="30" customHeight="1" spans="1:12">
      <c r="A6" s="71" t="s">
        <v>276</v>
      </c>
      <c r="B6" s="72" t="s">
        <v>274</v>
      </c>
      <c r="C6" s="73">
        <v>11.52</v>
      </c>
      <c r="D6" s="73">
        <v>11.52</v>
      </c>
      <c r="E6" s="73"/>
      <c r="F6" s="73"/>
      <c r="G6" s="73"/>
      <c r="H6" s="73"/>
      <c r="I6" s="73"/>
      <c r="J6" s="73"/>
      <c r="K6" s="73"/>
      <c r="L6" s="71" t="s">
        <v>275</v>
      </c>
    </row>
    <row r="7" ht="33" customHeight="1" spans="1:12">
      <c r="A7" s="71" t="s">
        <v>277</v>
      </c>
      <c r="B7" s="72" t="s">
        <v>274</v>
      </c>
      <c r="C7" s="73">
        <v>286</v>
      </c>
      <c r="D7" s="73">
        <v>286</v>
      </c>
      <c r="E7" s="73"/>
      <c r="F7" s="73"/>
      <c r="G7" s="73"/>
      <c r="H7" s="73"/>
      <c r="I7" s="73"/>
      <c r="J7" s="73"/>
      <c r="K7" s="73"/>
      <c r="L7" s="71" t="s">
        <v>275</v>
      </c>
    </row>
    <row r="8" ht="22.8" customHeight="1" spans="1:12">
      <c r="A8" s="74" t="s">
        <v>278</v>
      </c>
      <c r="B8" s="75"/>
      <c r="C8" s="76">
        <v>301.81</v>
      </c>
      <c r="D8" s="76">
        <v>301.81</v>
      </c>
      <c r="E8" s="76"/>
      <c r="F8" s="76"/>
      <c r="G8" s="76"/>
      <c r="H8" s="76"/>
      <c r="I8" s="76"/>
      <c r="J8" s="76"/>
      <c r="K8" s="76"/>
      <c r="L8" s="74"/>
    </row>
  </sheetData>
  <mergeCells count="9">
    <mergeCell ref="A1:L1"/>
    <mergeCell ref="D3:F3"/>
    <mergeCell ref="G3:I3"/>
    <mergeCell ref="A3:A4"/>
    <mergeCell ref="B3:B4"/>
    <mergeCell ref="C3:C4"/>
    <mergeCell ref="J3:J4"/>
    <mergeCell ref="K3:K4"/>
    <mergeCell ref="L3:L4"/>
  </mergeCells>
  <pageMargins left="0.75" right="0.75" top="0.268999993801117" bottom="0.268999993801117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workbookViewId="0">
      <selection activeCell="I32" sqref="I32"/>
    </sheetView>
  </sheetViews>
  <sheetFormatPr defaultColWidth="9" defaultRowHeight="13.5"/>
  <cols>
    <col min="1" max="1" width="10.25" customWidth="1"/>
    <col min="2" max="2" width="19.125" customWidth="1"/>
    <col min="4" max="4" width="14.5" customWidth="1"/>
    <col min="8" max="8" width="12" customWidth="1"/>
  </cols>
  <sheetData>
    <row r="1" ht="21.75" spans="1:15">
      <c r="A1" s="27" t="s">
        <v>279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ht="31" customHeight="1" spans="1:15">
      <c r="A2" s="29" t="s">
        <v>280</v>
      </c>
      <c r="B2" s="28" t="s">
        <v>281</v>
      </c>
      <c r="C2" s="28"/>
      <c r="D2" s="29" t="s">
        <v>282</v>
      </c>
      <c r="E2" s="28" t="s">
        <v>283</v>
      </c>
      <c r="F2" s="28"/>
      <c r="G2" s="28"/>
      <c r="H2" s="28"/>
      <c r="I2" s="29" t="s">
        <v>284</v>
      </c>
      <c r="J2" s="29"/>
      <c r="K2" s="28" t="s">
        <v>285</v>
      </c>
      <c r="L2" s="28"/>
      <c r="M2" s="28"/>
      <c r="N2" s="28"/>
      <c r="O2" s="28"/>
    </row>
    <row r="3" ht="30" customHeight="1" spans="1:15">
      <c r="A3" s="29" t="s">
        <v>286</v>
      </c>
      <c r="B3" s="28" t="s">
        <v>287</v>
      </c>
      <c r="C3" s="28"/>
      <c r="D3" s="29" t="s">
        <v>288</v>
      </c>
      <c r="E3" s="64"/>
      <c r="F3" s="65"/>
      <c r="G3" s="65"/>
      <c r="H3" s="66"/>
      <c r="I3" s="29" t="s">
        <v>289</v>
      </c>
      <c r="J3" s="29"/>
      <c r="K3" s="39" t="s">
        <v>290</v>
      </c>
      <c r="L3" s="40"/>
      <c r="M3" s="40"/>
      <c r="N3" s="40"/>
      <c r="O3" s="41"/>
    </row>
    <row r="4" ht="33" spans="1:15">
      <c r="A4" s="29" t="s">
        <v>291</v>
      </c>
      <c r="B4" s="28">
        <v>10</v>
      </c>
      <c r="C4" s="28"/>
      <c r="D4" s="29" t="s">
        <v>292</v>
      </c>
      <c r="E4" s="64"/>
      <c r="F4" s="65"/>
      <c r="G4" s="65"/>
      <c r="H4" s="66"/>
      <c r="I4" s="28" t="s">
        <v>293</v>
      </c>
      <c r="J4" s="28"/>
      <c r="K4" s="28"/>
      <c r="L4" s="28"/>
      <c r="M4" s="39" t="s">
        <v>290</v>
      </c>
      <c r="N4" s="40"/>
      <c r="O4" s="41"/>
    </row>
    <row r="5" spans="1:15">
      <c r="A5" s="57" t="s">
        <v>294</v>
      </c>
      <c r="B5" s="33" t="s">
        <v>295</v>
      </c>
      <c r="C5" s="33"/>
      <c r="D5" s="33"/>
      <c r="E5" s="33"/>
      <c r="F5" s="33"/>
      <c r="G5" s="33"/>
      <c r="H5" s="33"/>
      <c r="I5" s="42" t="s">
        <v>296</v>
      </c>
      <c r="J5" s="43"/>
      <c r="K5" s="43"/>
      <c r="L5" s="44"/>
      <c r="M5" s="58"/>
      <c r="N5" s="59"/>
      <c r="O5" s="60"/>
    </row>
    <row r="6" spans="1:15">
      <c r="A6" s="57"/>
      <c r="B6" s="33"/>
      <c r="C6" s="33"/>
      <c r="D6" s="33"/>
      <c r="E6" s="33"/>
      <c r="F6" s="33"/>
      <c r="G6" s="33"/>
      <c r="H6" s="33"/>
      <c r="I6" s="48"/>
      <c r="J6" s="49"/>
      <c r="K6" s="49"/>
      <c r="L6" s="50"/>
      <c r="M6" s="61"/>
      <c r="N6" s="62"/>
      <c r="O6" s="63"/>
    </row>
    <row r="7" spans="1:15">
      <c r="A7" s="57"/>
      <c r="B7" s="33"/>
      <c r="C7" s="33"/>
      <c r="D7" s="33"/>
      <c r="E7" s="33"/>
      <c r="F7" s="33"/>
      <c r="G7" s="33"/>
      <c r="H7" s="33"/>
      <c r="I7" s="42" t="s">
        <v>297</v>
      </c>
      <c r="J7" s="43"/>
      <c r="K7" s="43"/>
      <c r="L7" s="44"/>
      <c r="M7" s="58"/>
      <c r="N7" s="59"/>
      <c r="O7" s="60"/>
    </row>
    <row r="8" spans="1:15">
      <c r="A8" s="57"/>
      <c r="B8" s="33"/>
      <c r="C8" s="33"/>
      <c r="D8" s="33"/>
      <c r="E8" s="33"/>
      <c r="F8" s="33"/>
      <c r="G8" s="33"/>
      <c r="H8" s="33"/>
      <c r="I8" s="48"/>
      <c r="J8" s="49"/>
      <c r="K8" s="49"/>
      <c r="L8" s="50"/>
      <c r="M8" s="61"/>
      <c r="N8" s="62"/>
      <c r="O8" s="63"/>
    </row>
    <row r="9" spans="1:15">
      <c r="A9" s="57"/>
      <c r="B9" s="33"/>
      <c r="C9" s="33"/>
      <c r="D9" s="33"/>
      <c r="E9" s="33"/>
      <c r="F9" s="33"/>
      <c r="G9" s="33"/>
      <c r="H9" s="33"/>
      <c r="I9" s="42" t="s">
        <v>298</v>
      </c>
      <c r="J9" s="43"/>
      <c r="K9" s="43"/>
      <c r="L9" s="44"/>
      <c r="M9" s="58"/>
      <c r="N9" s="59"/>
      <c r="O9" s="60"/>
    </row>
    <row r="10" spans="1:15">
      <c r="A10" s="57"/>
      <c r="B10" s="33"/>
      <c r="C10" s="33"/>
      <c r="D10" s="33"/>
      <c r="E10" s="33"/>
      <c r="F10" s="33"/>
      <c r="G10" s="33"/>
      <c r="H10" s="33"/>
      <c r="I10" s="48"/>
      <c r="J10" s="49"/>
      <c r="K10" s="49"/>
      <c r="L10" s="50"/>
      <c r="M10" s="61"/>
      <c r="N10" s="62"/>
      <c r="O10" s="63"/>
    </row>
    <row r="11" ht="16.5" spans="1:15">
      <c r="A11" s="57"/>
      <c r="B11" s="33"/>
      <c r="C11" s="33"/>
      <c r="D11" s="33"/>
      <c r="E11" s="33"/>
      <c r="F11" s="33"/>
      <c r="G11" s="33"/>
      <c r="H11" s="33"/>
      <c r="I11" s="28" t="s">
        <v>299</v>
      </c>
      <c r="J11" s="28"/>
      <c r="K11" s="28"/>
      <c r="L11" s="28"/>
      <c r="M11" s="39"/>
      <c r="N11" s="40"/>
      <c r="O11" s="41"/>
    </row>
    <row r="12" ht="16.5" spans="1:15">
      <c r="A12" s="34" t="s">
        <v>300</v>
      </c>
      <c r="B12" s="34" t="s">
        <v>301</v>
      </c>
      <c r="C12" s="34" t="s">
        <v>302</v>
      </c>
      <c r="D12" s="34"/>
      <c r="E12" s="34" t="s">
        <v>303</v>
      </c>
      <c r="F12" s="34" t="s">
        <v>304</v>
      </c>
      <c r="G12" s="34" t="s">
        <v>305</v>
      </c>
      <c r="H12" s="34" t="s">
        <v>306</v>
      </c>
      <c r="I12" s="34" t="s">
        <v>307</v>
      </c>
      <c r="J12" s="34" t="s">
        <v>308</v>
      </c>
      <c r="K12" s="34"/>
      <c r="L12" s="34" t="s">
        <v>309</v>
      </c>
      <c r="M12" s="34"/>
      <c r="N12" s="34" t="s">
        <v>310</v>
      </c>
      <c r="O12" s="34"/>
    </row>
    <row r="13" ht="21" customHeight="1" spans="1:15">
      <c r="A13" s="35" t="s">
        <v>311</v>
      </c>
      <c r="B13" s="35" t="s">
        <v>312</v>
      </c>
      <c r="C13" s="35" t="s">
        <v>313</v>
      </c>
      <c r="D13" s="35"/>
      <c r="E13" s="36" t="s">
        <v>314</v>
      </c>
      <c r="F13" s="36"/>
      <c r="G13" s="37" t="s">
        <v>315</v>
      </c>
      <c r="H13" s="37" t="s">
        <v>315</v>
      </c>
      <c r="I13" s="36" t="s">
        <v>316</v>
      </c>
      <c r="J13" s="37" t="s">
        <v>317</v>
      </c>
      <c r="K13" s="37"/>
      <c r="L13" s="37" t="s">
        <v>317</v>
      </c>
      <c r="M13" s="37"/>
      <c r="N13" s="35" t="s">
        <v>318</v>
      </c>
      <c r="O13" s="35"/>
    </row>
    <row r="14" ht="21" customHeight="1" spans="1:15">
      <c r="A14" s="35" t="s">
        <v>311</v>
      </c>
      <c r="B14" s="35" t="s">
        <v>312</v>
      </c>
      <c r="C14" s="35" t="s">
        <v>319</v>
      </c>
      <c r="D14" s="35"/>
      <c r="E14" s="36" t="s">
        <v>314</v>
      </c>
      <c r="F14" s="36"/>
      <c r="G14" s="37" t="s">
        <v>320</v>
      </c>
      <c r="H14" s="37" t="s">
        <v>320</v>
      </c>
      <c r="I14" s="36" t="s">
        <v>321</v>
      </c>
      <c r="J14" s="37" t="s">
        <v>322</v>
      </c>
      <c r="K14" s="37"/>
      <c r="L14" s="37" t="s">
        <v>322</v>
      </c>
      <c r="M14" s="37"/>
      <c r="N14" s="35" t="s">
        <v>318</v>
      </c>
      <c r="O14" s="35"/>
    </row>
    <row r="15" ht="21" customHeight="1" spans="1:15">
      <c r="A15" s="35" t="s">
        <v>311</v>
      </c>
      <c r="B15" s="35" t="s">
        <v>323</v>
      </c>
      <c r="C15" s="35" t="s">
        <v>324</v>
      </c>
      <c r="D15" s="35"/>
      <c r="E15" s="36" t="s">
        <v>314</v>
      </c>
      <c r="F15" s="36"/>
      <c r="G15" s="37" t="s">
        <v>325</v>
      </c>
      <c r="H15" s="37" t="s">
        <v>325</v>
      </c>
      <c r="I15" s="36" t="s">
        <v>326</v>
      </c>
      <c r="J15" s="37" t="s">
        <v>327</v>
      </c>
      <c r="K15" s="37"/>
      <c r="L15" s="37" t="s">
        <v>327</v>
      </c>
      <c r="M15" s="37"/>
      <c r="N15" s="35" t="s">
        <v>318</v>
      </c>
      <c r="O15" s="35"/>
    </row>
    <row r="16" ht="21" customHeight="1" spans="1:15">
      <c r="A16" s="35" t="s">
        <v>328</v>
      </c>
      <c r="B16" s="35" t="s">
        <v>329</v>
      </c>
      <c r="C16" s="35" t="s">
        <v>330</v>
      </c>
      <c r="D16" s="35"/>
      <c r="E16" s="36" t="s">
        <v>331</v>
      </c>
      <c r="F16" s="36"/>
      <c r="G16" s="37" t="s">
        <v>332</v>
      </c>
      <c r="H16" s="37" t="s">
        <v>332</v>
      </c>
      <c r="I16" s="36" t="s">
        <v>333</v>
      </c>
      <c r="J16" s="37" t="s">
        <v>322</v>
      </c>
      <c r="K16" s="37"/>
      <c r="L16" s="37" t="s">
        <v>322</v>
      </c>
      <c r="M16" s="37"/>
      <c r="N16" s="35" t="s">
        <v>318</v>
      </c>
      <c r="O16" s="35"/>
    </row>
    <row r="17" ht="21" customHeight="1" spans="1:15">
      <c r="A17" s="35" t="s">
        <v>328</v>
      </c>
      <c r="B17" s="35" t="s">
        <v>334</v>
      </c>
      <c r="C17" s="35" t="s">
        <v>335</v>
      </c>
      <c r="D17" s="35"/>
      <c r="E17" s="36" t="s">
        <v>331</v>
      </c>
      <c r="F17" s="36"/>
      <c r="G17" s="37" t="s">
        <v>336</v>
      </c>
      <c r="H17" s="37" t="s">
        <v>336</v>
      </c>
      <c r="I17" s="36" t="s">
        <v>333</v>
      </c>
      <c r="J17" s="37" t="s">
        <v>327</v>
      </c>
      <c r="K17" s="37"/>
      <c r="L17" s="37" t="s">
        <v>327</v>
      </c>
      <c r="M17" s="37"/>
      <c r="N17" s="35" t="s">
        <v>318</v>
      </c>
      <c r="O17" s="35"/>
    </row>
    <row r="18" ht="21" customHeight="1" spans="1:15">
      <c r="A18" s="35" t="s">
        <v>337</v>
      </c>
      <c r="B18" s="35" t="s">
        <v>338</v>
      </c>
      <c r="C18" s="35" t="s">
        <v>339</v>
      </c>
      <c r="D18" s="35"/>
      <c r="E18" s="36" t="s">
        <v>314</v>
      </c>
      <c r="F18" s="36"/>
      <c r="G18" s="37" t="s">
        <v>340</v>
      </c>
      <c r="H18" s="37" t="s">
        <v>340</v>
      </c>
      <c r="I18" s="36" t="s">
        <v>341</v>
      </c>
      <c r="J18" s="37" t="s">
        <v>322</v>
      </c>
      <c r="K18" s="37"/>
      <c r="L18" s="37" t="s">
        <v>322</v>
      </c>
      <c r="M18" s="37"/>
      <c r="N18" s="35" t="s">
        <v>318</v>
      </c>
      <c r="O18" s="35"/>
    </row>
  </sheetData>
  <mergeCells count="51">
    <mergeCell ref="A1:O1"/>
    <mergeCell ref="B2:C2"/>
    <mergeCell ref="E2:H2"/>
    <mergeCell ref="I2:J2"/>
    <mergeCell ref="K2:O2"/>
    <mergeCell ref="B3:C3"/>
    <mergeCell ref="E3:H3"/>
    <mergeCell ref="I3:J3"/>
    <mergeCell ref="K3:O3"/>
    <mergeCell ref="B4:C4"/>
    <mergeCell ref="E4:H4"/>
    <mergeCell ref="I4:L4"/>
    <mergeCell ref="M4:O4"/>
    <mergeCell ref="I11:L11"/>
    <mergeCell ref="M11:O11"/>
    <mergeCell ref="C12:D12"/>
    <mergeCell ref="J12:K12"/>
    <mergeCell ref="L12:M12"/>
    <mergeCell ref="N12:O12"/>
    <mergeCell ref="C13:D13"/>
    <mergeCell ref="J13:K13"/>
    <mergeCell ref="L13:M13"/>
    <mergeCell ref="N13:O13"/>
    <mergeCell ref="C14:D14"/>
    <mergeCell ref="J14:K14"/>
    <mergeCell ref="L14:M14"/>
    <mergeCell ref="N14:O14"/>
    <mergeCell ref="C15:D15"/>
    <mergeCell ref="J15:K15"/>
    <mergeCell ref="L15:M15"/>
    <mergeCell ref="N15:O15"/>
    <mergeCell ref="C16:D16"/>
    <mergeCell ref="J16:K16"/>
    <mergeCell ref="L16:M16"/>
    <mergeCell ref="N16:O16"/>
    <mergeCell ref="C17:D17"/>
    <mergeCell ref="J17:K17"/>
    <mergeCell ref="L17:M17"/>
    <mergeCell ref="N17:O17"/>
    <mergeCell ref="C18:D18"/>
    <mergeCell ref="J18:K18"/>
    <mergeCell ref="L18:M18"/>
    <mergeCell ref="N18:O18"/>
    <mergeCell ref="A5:A11"/>
    <mergeCell ref="I9:L10"/>
    <mergeCell ref="I7:L8"/>
    <mergeCell ref="B5:H11"/>
    <mergeCell ref="I5:L6"/>
    <mergeCell ref="M5:O6"/>
    <mergeCell ref="M7:O8"/>
    <mergeCell ref="M9:O10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workbookViewId="0">
      <selection activeCell="C25" sqref="C25"/>
    </sheetView>
  </sheetViews>
  <sheetFormatPr defaultColWidth="10" defaultRowHeight="13.5"/>
  <cols>
    <col min="1" max="1" width="10.25" style="26" customWidth="1"/>
    <col min="2" max="2" width="18" style="26" customWidth="1"/>
    <col min="3" max="3" width="16.8416666666667" style="26" customWidth="1"/>
    <col min="4" max="4" width="12.675" style="26" customWidth="1"/>
    <col min="5" max="5" width="8.875" style="26" customWidth="1"/>
    <col min="6" max="6" width="11" style="26" customWidth="1"/>
    <col min="7" max="7" width="7.84166666666667" style="26" customWidth="1"/>
    <col min="8" max="8" width="16.25" style="26" customWidth="1"/>
    <col min="9" max="9" width="7.54166666666667" style="26" customWidth="1"/>
    <col min="10" max="10" width="7.84166666666667" style="26" customWidth="1"/>
    <col min="11" max="11" width="6.625" style="26" customWidth="1"/>
    <col min="12" max="12" width="11.375" style="26" customWidth="1"/>
    <col min="13" max="14" width="10" style="26"/>
    <col min="15" max="15" width="5" style="26" customWidth="1"/>
    <col min="16" max="16379" width="10" style="26"/>
  </cols>
  <sheetData>
    <row r="1" s="26" customFormat="1" ht="26.05" customHeight="1" spans="1:15">
      <c r="A1" s="27" t="s">
        <v>279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="26" customFormat="1" ht="37" customHeight="1" spans="1:15">
      <c r="A2" s="29" t="s">
        <v>280</v>
      </c>
      <c r="B2" s="28" t="s">
        <v>281</v>
      </c>
      <c r="C2" s="28"/>
      <c r="D2" s="29" t="s">
        <v>282</v>
      </c>
      <c r="E2" s="28" t="s">
        <v>342</v>
      </c>
      <c r="F2" s="28"/>
      <c r="G2" s="28"/>
      <c r="H2" s="28"/>
      <c r="I2" s="29" t="s">
        <v>284</v>
      </c>
      <c r="J2" s="29"/>
      <c r="K2" s="28" t="s">
        <v>343</v>
      </c>
      <c r="L2" s="28"/>
      <c r="M2" s="28"/>
      <c r="N2" s="28"/>
      <c r="O2" s="28"/>
    </row>
    <row r="3" s="26" customFormat="1" ht="33" customHeight="1" spans="1:15">
      <c r="A3" s="29" t="s">
        <v>291</v>
      </c>
      <c r="B3" s="28">
        <v>10</v>
      </c>
      <c r="C3" s="28"/>
      <c r="D3" s="29" t="s">
        <v>292</v>
      </c>
      <c r="E3" s="28"/>
      <c r="F3" s="28"/>
      <c r="G3" s="56"/>
      <c r="H3" s="56"/>
      <c r="I3" s="29" t="s">
        <v>293</v>
      </c>
      <c r="J3" s="29"/>
      <c r="K3" s="29"/>
      <c r="L3" s="29"/>
      <c r="M3" s="39" t="s">
        <v>344</v>
      </c>
      <c r="N3" s="40"/>
      <c r="O3" s="41"/>
    </row>
    <row r="4" s="26" customFormat="1" ht="22.8" customHeight="1" spans="1:15">
      <c r="A4" s="57" t="s">
        <v>294</v>
      </c>
      <c r="B4" s="33" t="s">
        <v>345</v>
      </c>
      <c r="C4" s="33"/>
      <c r="D4" s="33"/>
      <c r="E4" s="33"/>
      <c r="F4" s="33"/>
      <c r="G4" s="33"/>
      <c r="H4" s="33"/>
      <c r="I4" s="42" t="s">
        <v>296</v>
      </c>
      <c r="J4" s="43"/>
      <c r="K4" s="43"/>
      <c r="L4" s="44"/>
      <c r="M4" s="58"/>
      <c r="N4" s="59"/>
      <c r="O4" s="60"/>
    </row>
    <row r="5" s="26" customFormat="1" ht="16" customHeight="1" spans="1:15">
      <c r="A5" s="57"/>
      <c r="B5" s="33"/>
      <c r="C5" s="33"/>
      <c r="D5" s="33"/>
      <c r="E5" s="33"/>
      <c r="F5" s="33"/>
      <c r="G5" s="33"/>
      <c r="H5" s="33"/>
      <c r="I5" s="48"/>
      <c r="J5" s="49"/>
      <c r="K5" s="49"/>
      <c r="L5" s="50"/>
      <c r="M5" s="61"/>
      <c r="N5" s="62"/>
      <c r="O5" s="63"/>
    </row>
    <row r="6" s="26" customFormat="1" ht="22.8" customHeight="1" spans="1:15">
      <c r="A6" s="57"/>
      <c r="B6" s="33"/>
      <c r="C6" s="33"/>
      <c r="D6" s="33"/>
      <c r="E6" s="33"/>
      <c r="F6" s="33"/>
      <c r="G6" s="33"/>
      <c r="H6" s="33"/>
      <c r="I6" s="42" t="s">
        <v>297</v>
      </c>
      <c r="J6" s="43"/>
      <c r="K6" s="43"/>
      <c r="L6" s="44"/>
      <c r="M6" s="58"/>
      <c r="N6" s="59"/>
      <c r="O6" s="60"/>
    </row>
    <row r="7" s="26" customFormat="1" ht="13" customHeight="1" spans="1:15">
      <c r="A7" s="57"/>
      <c r="B7" s="33"/>
      <c r="C7" s="33"/>
      <c r="D7" s="33"/>
      <c r="E7" s="33"/>
      <c r="F7" s="33"/>
      <c r="G7" s="33"/>
      <c r="H7" s="33"/>
      <c r="I7" s="48"/>
      <c r="J7" s="49"/>
      <c r="K7" s="49"/>
      <c r="L7" s="50"/>
      <c r="M7" s="61"/>
      <c r="N7" s="62"/>
      <c r="O7" s="63"/>
    </row>
    <row r="8" s="26" customFormat="1" ht="22.8" customHeight="1" spans="1:15">
      <c r="A8" s="57"/>
      <c r="B8" s="33"/>
      <c r="C8" s="33"/>
      <c r="D8" s="33"/>
      <c r="E8" s="33"/>
      <c r="F8" s="33"/>
      <c r="G8" s="33"/>
      <c r="H8" s="33"/>
      <c r="I8" s="42" t="s">
        <v>298</v>
      </c>
      <c r="J8" s="43"/>
      <c r="K8" s="43"/>
      <c r="L8" s="44"/>
      <c r="M8" s="58"/>
      <c r="N8" s="59"/>
      <c r="O8" s="60"/>
    </row>
    <row r="9" s="26" customFormat="1" ht="12" customHeight="1" spans="1:15">
      <c r="A9" s="57"/>
      <c r="B9" s="33"/>
      <c r="C9" s="33"/>
      <c r="D9" s="33"/>
      <c r="E9" s="33"/>
      <c r="F9" s="33"/>
      <c r="G9" s="33"/>
      <c r="H9" s="33"/>
      <c r="I9" s="48"/>
      <c r="J9" s="49"/>
      <c r="K9" s="49"/>
      <c r="L9" s="50"/>
      <c r="M9" s="61"/>
      <c r="N9" s="62"/>
      <c r="O9" s="63"/>
    </row>
    <row r="10" ht="16.5" hidden="1" spans="1:15">
      <c r="A10" s="57"/>
      <c r="B10" s="33"/>
      <c r="C10" s="33"/>
      <c r="D10" s="33"/>
      <c r="E10" s="33"/>
      <c r="F10" s="33"/>
      <c r="G10" s="33"/>
      <c r="H10" s="33"/>
      <c r="I10" s="28" t="s">
        <v>299</v>
      </c>
      <c r="J10" s="28"/>
      <c r="K10" s="28"/>
      <c r="L10" s="28"/>
      <c r="M10" s="39" t="s">
        <v>346</v>
      </c>
      <c r="N10" s="40"/>
      <c r="O10" s="41"/>
    </row>
    <row r="11" ht="20" customHeight="1" spans="1:15">
      <c r="A11" s="34" t="s">
        <v>300</v>
      </c>
      <c r="B11" s="34" t="s">
        <v>301</v>
      </c>
      <c r="C11" s="34" t="s">
        <v>302</v>
      </c>
      <c r="D11" s="34"/>
      <c r="E11" s="34" t="s">
        <v>303</v>
      </c>
      <c r="F11" s="34" t="s">
        <v>304</v>
      </c>
      <c r="G11" s="34" t="s">
        <v>305</v>
      </c>
      <c r="H11" s="34" t="s">
        <v>306</v>
      </c>
      <c r="I11" s="34" t="s">
        <v>307</v>
      </c>
      <c r="J11" s="34" t="s">
        <v>308</v>
      </c>
      <c r="K11" s="34"/>
      <c r="L11" s="34" t="s">
        <v>309</v>
      </c>
      <c r="M11" s="34"/>
      <c r="N11" s="34" t="s">
        <v>310</v>
      </c>
      <c r="O11" s="34"/>
    </row>
    <row r="12" ht="21" customHeight="1" spans="1:15">
      <c r="A12" s="35" t="s">
        <v>311</v>
      </c>
      <c r="B12" s="35" t="s">
        <v>347</v>
      </c>
      <c r="C12" s="35" t="s">
        <v>348</v>
      </c>
      <c r="D12" s="35"/>
      <c r="E12" s="36" t="s">
        <v>349</v>
      </c>
      <c r="F12" s="36"/>
      <c r="G12" s="37" t="s">
        <v>332</v>
      </c>
      <c r="H12" s="37" t="s">
        <v>332</v>
      </c>
      <c r="I12" s="36" t="s">
        <v>350</v>
      </c>
      <c r="J12" s="37" t="s">
        <v>322</v>
      </c>
      <c r="K12" s="37"/>
      <c r="L12" s="37" t="s">
        <v>322</v>
      </c>
      <c r="M12" s="37"/>
      <c r="N12" s="35" t="s">
        <v>318</v>
      </c>
      <c r="O12" s="35"/>
    </row>
    <row r="13" ht="21" customHeight="1" spans="1:15">
      <c r="A13" s="35" t="s">
        <v>311</v>
      </c>
      <c r="B13" s="35" t="s">
        <v>323</v>
      </c>
      <c r="C13" s="35" t="s">
        <v>351</v>
      </c>
      <c r="D13" s="35"/>
      <c r="E13" s="36" t="s">
        <v>314</v>
      </c>
      <c r="F13" s="36"/>
      <c r="G13" s="37" t="s">
        <v>352</v>
      </c>
      <c r="H13" s="37" t="s">
        <v>352</v>
      </c>
      <c r="I13" s="36" t="s">
        <v>326</v>
      </c>
      <c r="J13" s="37" t="s">
        <v>327</v>
      </c>
      <c r="K13" s="37"/>
      <c r="L13" s="37" t="s">
        <v>327</v>
      </c>
      <c r="M13" s="37"/>
      <c r="N13" s="35" t="s">
        <v>318</v>
      </c>
      <c r="O13" s="35"/>
    </row>
    <row r="14" ht="21" customHeight="1" spans="1:15">
      <c r="A14" s="35" t="s">
        <v>311</v>
      </c>
      <c r="B14" s="35" t="s">
        <v>312</v>
      </c>
      <c r="C14" s="35" t="s">
        <v>353</v>
      </c>
      <c r="D14" s="35"/>
      <c r="E14" s="36" t="s">
        <v>314</v>
      </c>
      <c r="F14" s="36"/>
      <c r="G14" s="37" t="s">
        <v>354</v>
      </c>
      <c r="H14" s="37" t="s">
        <v>354</v>
      </c>
      <c r="I14" s="36" t="s">
        <v>321</v>
      </c>
      <c r="J14" s="37" t="s">
        <v>317</v>
      </c>
      <c r="K14" s="37"/>
      <c r="L14" s="37" t="s">
        <v>317</v>
      </c>
      <c r="M14" s="37"/>
      <c r="N14" s="35" t="s">
        <v>318</v>
      </c>
      <c r="O14" s="35"/>
    </row>
    <row r="15" ht="21" customHeight="1" spans="1:15">
      <c r="A15" s="35" t="s">
        <v>328</v>
      </c>
      <c r="B15" s="35" t="s">
        <v>355</v>
      </c>
      <c r="C15" s="35" t="s">
        <v>356</v>
      </c>
      <c r="D15" s="35"/>
      <c r="E15" s="36" t="s">
        <v>331</v>
      </c>
      <c r="F15" s="36"/>
      <c r="G15" s="37" t="s">
        <v>357</v>
      </c>
      <c r="H15" s="37" t="s">
        <v>357</v>
      </c>
      <c r="I15" s="36" t="s">
        <v>333</v>
      </c>
      <c r="J15" s="37" t="s">
        <v>322</v>
      </c>
      <c r="K15" s="37"/>
      <c r="L15" s="37" t="s">
        <v>322</v>
      </c>
      <c r="M15" s="37"/>
      <c r="N15" s="35" t="s">
        <v>318</v>
      </c>
      <c r="O15" s="35"/>
    </row>
    <row r="16" ht="21" customHeight="1" spans="1:15">
      <c r="A16" s="35" t="s">
        <v>328</v>
      </c>
      <c r="B16" s="35" t="s">
        <v>329</v>
      </c>
      <c r="C16" s="35" t="s">
        <v>358</v>
      </c>
      <c r="D16" s="35"/>
      <c r="E16" s="36" t="s">
        <v>331</v>
      </c>
      <c r="F16" s="36"/>
      <c r="G16" s="37" t="s">
        <v>332</v>
      </c>
      <c r="H16" s="37" t="s">
        <v>332</v>
      </c>
      <c r="I16" s="36" t="s">
        <v>333</v>
      </c>
      <c r="J16" s="37" t="s">
        <v>327</v>
      </c>
      <c r="K16" s="37"/>
      <c r="L16" s="37" t="s">
        <v>327</v>
      </c>
      <c r="M16" s="37"/>
      <c r="N16" s="35" t="s">
        <v>318</v>
      </c>
      <c r="O16" s="35"/>
    </row>
    <row r="17" ht="21" customHeight="1" spans="1:15">
      <c r="A17" s="35" t="s">
        <v>337</v>
      </c>
      <c r="B17" s="35" t="s">
        <v>338</v>
      </c>
      <c r="C17" s="35" t="s">
        <v>339</v>
      </c>
      <c r="D17" s="35"/>
      <c r="E17" s="36" t="s">
        <v>349</v>
      </c>
      <c r="F17" s="36"/>
      <c r="G17" s="37" t="s">
        <v>359</v>
      </c>
      <c r="H17" s="37" t="s">
        <v>359</v>
      </c>
      <c r="I17" s="36" t="s">
        <v>341</v>
      </c>
      <c r="J17" s="37" t="s">
        <v>322</v>
      </c>
      <c r="K17" s="37"/>
      <c r="L17" s="37" t="s">
        <v>322</v>
      </c>
      <c r="M17" s="37"/>
      <c r="N17" s="35" t="s">
        <v>318</v>
      </c>
      <c r="O17" s="35"/>
    </row>
  </sheetData>
  <mergeCells count="47">
    <mergeCell ref="A1:O1"/>
    <mergeCell ref="B2:C2"/>
    <mergeCell ref="E2:H2"/>
    <mergeCell ref="I2:J2"/>
    <mergeCell ref="K2:O2"/>
    <mergeCell ref="B3:C3"/>
    <mergeCell ref="E3:F3"/>
    <mergeCell ref="I3:L3"/>
    <mergeCell ref="M3:O3"/>
    <mergeCell ref="I10:L10"/>
    <mergeCell ref="M10:O10"/>
    <mergeCell ref="C11:D11"/>
    <mergeCell ref="J11:K11"/>
    <mergeCell ref="L11:M11"/>
    <mergeCell ref="N11:O11"/>
    <mergeCell ref="C12:D12"/>
    <mergeCell ref="J12:K12"/>
    <mergeCell ref="L12:M12"/>
    <mergeCell ref="N12:O12"/>
    <mergeCell ref="C13:D13"/>
    <mergeCell ref="J13:K13"/>
    <mergeCell ref="L13:M13"/>
    <mergeCell ref="N13:O13"/>
    <mergeCell ref="C14:D14"/>
    <mergeCell ref="J14:K14"/>
    <mergeCell ref="L14:M14"/>
    <mergeCell ref="N14:O14"/>
    <mergeCell ref="C15:D15"/>
    <mergeCell ref="J15:K15"/>
    <mergeCell ref="L15:M15"/>
    <mergeCell ref="N15:O15"/>
    <mergeCell ref="C16:D16"/>
    <mergeCell ref="J16:K16"/>
    <mergeCell ref="L16:M16"/>
    <mergeCell ref="N16:O16"/>
    <mergeCell ref="C17:D17"/>
    <mergeCell ref="J17:K17"/>
    <mergeCell ref="L17:M17"/>
    <mergeCell ref="N17:O17"/>
    <mergeCell ref="A4:A10"/>
    <mergeCell ref="B4:H10"/>
    <mergeCell ref="I4:L5"/>
    <mergeCell ref="I6:L7"/>
    <mergeCell ref="I8:L9"/>
    <mergeCell ref="M4:O5"/>
    <mergeCell ref="M6:O7"/>
    <mergeCell ref="M8:O9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workbookViewId="0">
      <selection activeCell="Q6" sqref="Q6"/>
    </sheetView>
  </sheetViews>
  <sheetFormatPr defaultColWidth="10" defaultRowHeight="13.5"/>
  <cols>
    <col min="1" max="1" width="15.675" style="26" customWidth="1"/>
    <col min="2" max="2" width="16.8916666666667" style="26" customWidth="1"/>
    <col min="3" max="3" width="13.025" style="26" customWidth="1"/>
    <col min="4" max="4" width="25.6416666666667" style="26" customWidth="1"/>
    <col min="5" max="6" width="13.4333333333333" style="26" customWidth="1"/>
    <col min="7" max="7" width="7.73333333333333" style="26" customWidth="1"/>
    <col min="8" max="8" width="12.125" style="26" customWidth="1"/>
    <col min="9" max="9" width="15.975" style="26" customWidth="1"/>
    <col min="10" max="11" width="4.1" style="26" customWidth="1"/>
    <col min="12" max="12" width="6.71666666666667" style="26" customWidth="1"/>
    <col min="13" max="13" width="6.61666666666667" style="26" customWidth="1"/>
    <col min="14" max="14" width="8.95" style="26" customWidth="1"/>
    <col min="15" max="15" width="4.88333333333333" style="26" customWidth="1"/>
    <col min="16" max="16379" width="10" style="26"/>
  </cols>
  <sheetData>
    <row r="1" s="26" customFormat="1" ht="26.05" customHeight="1" spans="1:15">
      <c r="A1" s="27" t="s">
        <v>279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="26" customFormat="1" ht="32" customHeight="1" spans="1:15">
      <c r="A2" s="28" t="s">
        <v>280</v>
      </c>
      <c r="B2" s="28" t="s">
        <v>281</v>
      </c>
      <c r="C2" s="28"/>
      <c r="D2" s="29" t="s">
        <v>282</v>
      </c>
      <c r="E2" s="28" t="s">
        <v>360</v>
      </c>
      <c r="F2" s="28"/>
      <c r="G2" s="28"/>
      <c r="H2" s="28"/>
      <c r="I2" s="28" t="s">
        <v>284</v>
      </c>
      <c r="J2" s="28"/>
      <c r="K2" s="28" t="s">
        <v>361</v>
      </c>
      <c r="L2" s="28"/>
      <c r="M2" s="28"/>
      <c r="N2" s="28"/>
      <c r="O2" s="28"/>
    </row>
    <row r="3" s="26" customFormat="1" ht="22.8" customHeight="1" spans="1:15">
      <c r="A3" s="28" t="s">
        <v>286</v>
      </c>
      <c r="B3" s="28" t="s">
        <v>287</v>
      </c>
      <c r="C3" s="28"/>
      <c r="D3" s="29" t="s">
        <v>288</v>
      </c>
      <c r="E3" s="30"/>
      <c r="F3" s="31"/>
      <c r="G3" s="31"/>
      <c r="H3" s="32"/>
      <c r="I3" s="28" t="s">
        <v>289</v>
      </c>
      <c r="J3" s="28"/>
      <c r="K3" s="39" t="s">
        <v>362</v>
      </c>
      <c r="L3" s="40"/>
      <c r="M3" s="40"/>
      <c r="N3" s="40"/>
      <c r="O3" s="41"/>
    </row>
    <row r="4" s="26" customFormat="1" ht="22.8" customHeight="1" spans="1:15">
      <c r="A4" s="28" t="s">
        <v>291</v>
      </c>
      <c r="B4" s="28">
        <v>10</v>
      </c>
      <c r="C4" s="28"/>
      <c r="D4" s="29" t="s">
        <v>292</v>
      </c>
      <c r="E4" s="30"/>
      <c r="F4" s="31"/>
      <c r="G4" s="31"/>
      <c r="H4" s="32"/>
      <c r="I4" s="28" t="s">
        <v>293</v>
      </c>
      <c r="J4" s="28"/>
      <c r="K4" s="28"/>
      <c r="L4" s="28"/>
      <c r="M4" s="39" t="s">
        <v>363</v>
      </c>
      <c r="N4" s="40"/>
      <c r="O4" s="41"/>
    </row>
    <row r="5" s="26" customFormat="1" ht="22.8" customHeight="1" spans="1:15">
      <c r="A5" s="33" t="s">
        <v>294</v>
      </c>
      <c r="B5" s="33" t="s">
        <v>364</v>
      </c>
      <c r="C5" s="33"/>
      <c r="D5" s="33"/>
      <c r="E5" s="33"/>
      <c r="F5" s="33"/>
      <c r="G5" s="33"/>
      <c r="H5" s="33"/>
      <c r="I5" s="42" t="s">
        <v>296</v>
      </c>
      <c r="J5" s="43"/>
      <c r="K5" s="43"/>
      <c r="L5" s="44"/>
      <c r="M5" s="45"/>
      <c r="N5" s="46"/>
      <c r="O5" s="47"/>
    </row>
    <row r="6" s="26" customFormat="1" ht="6.5" customHeight="1" spans="1:15">
      <c r="A6" s="33"/>
      <c r="B6" s="33"/>
      <c r="C6" s="33"/>
      <c r="D6" s="33"/>
      <c r="E6" s="33"/>
      <c r="F6" s="33"/>
      <c r="G6" s="33"/>
      <c r="H6" s="33"/>
      <c r="I6" s="48"/>
      <c r="J6" s="49"/>
      <c r="K6" s="49"/>
      <c r="L6" s="50"/>
      <c r="M6" s="51"/>
      <c r="N6" s="52"/>
      <c r="O6" s="53"/>
    </row>
    <row r="7" s="26" customFormat="1" ht="22.8" customHeight="1" spans="1:15">
      <c r="A7" s="33"/>
      <c r="B7" s="33"/>
      <c r="C7" s="33"/>
      <c r="D7" s="33"/>
      <c r="E7" s="33"/>
      <c r="F7" s="33"/>
      <c r="G7" s="33"/>
      <c r="H7" s="33"/>
      <c r="I7" s="42" t="s">
        <v>297</v>
      </c>
      <c r="J7" s="43"/>
      <c r="K7" s="43"/>
      <c r="L7" s="44"/>
      <c r="M7" s="45"/>
      <c r="N7" s="46"/>
      <c r="O7" s="47"/>
    </row>
    <row r="8" s="26" customFormat="1" ht="6.5" customHeight="1" spans="1:15">
      <c r="A8" s="33"/>
      <c r="B8" s="33"/>
      <c r="C8" s="33"/>
      <c r="D8" s="33"/>
      <c r="E8" s="33"/>
      <c r="F8" s="33"/>
      <c r="G8" s="33"/>
      <c r="H8" s="33"/>
      <c r="I8" s="48"/>
      <c r="J8" s="49"/>
      <c r="K8" s="49"/>
      <c r="L8" s="50"/>
      <c r="M8" s="51"/>
      <c r="N8" s="52"/>
      <c r="O8" s="53"/>
    </row>
    <row r="9" s="26" customFormat="1" ht="22.8" customHeight="1" spans="1:15">
      <c r="A9" s="33"/>
      <c r="B9" s="33"/>
      <c r="C9" s="33"/>
      <c r="D9" s="33"/>
      <c r="E9" s="33"/>
      <c r="F9" s="33"/>
      <c r="G9" s="33"/>
      <c r="H9" s="33"/>
      <c r="I9" s="42" t="s">
        <v>298</v>
      </c>
      <c r="J9" s="43"/>
      <c r="K9" s="43"/>
      <c r="L9" s="44"/>
      <c r="M9" s="45"/>
      <c r="N9" s="46"/>
      <c r="O9" s="47"/>
    </row>
    <row r="10" s="26" customFormat="1" ht="6.5" customHeight="1" spans="1:15">
      <c r="A10" s="33"/>
      <c r="B10" s="33"/>
      <c r="C10" s="33"/>
      <c r="D10" s="33"/>
      <c r="E10" s="33"/>
      <c r="F10" s="33"/>
      <c r="G10" s="33"/>
      <c r="H10" s="33"/>
      <c r="I10" s="48"/>
      <c r="J10" s="49"/>
      <c r="K10" s="49"/>
      <c r="L10" s="50"/>
      <c r="M10" s="51"/>
      <c r="N10" s="52"/>
      <c r="O10" s="53"/>
    </row>
    <row r="11" s="26" customFormat="1" ht="22.8" customHeight="1" spans="1:15">
      <c r="A11" s="33"/>
      <c r="B11" s="33"/>
      <c r="C11" s="33"/>
      <c r="D11" s="33"/>
      <c r="E11" s="33"/>
      <c r="F11" s="33"/>
      <c r="G11" s="33"/>
      <c r="H11" s="33"/>
      <c r="I11" s="28" t="s">
        <v>299</v>
      </c>
      <c r="J11" s="28"/>
      <c r="K11" s="28"/>
      <c r="L11" s="28"/>
      <c r="M11" s="30"/>
      <c r="N11" s="31"/>
      <c r="O11" s="54"/>
    </row>
    <row r="12" s="26" customFormat="1" ht="22.8" customHeight="1" spans="1:15">
      <c r="A12" s="34" t="s">
        <v>300</v>
      </c>
      <c r="B12" s="34" t="s">
        <v>301</v>
      </c>
      <c r="C12" s="34" t="s">
        <v>302</v>
      </c>
      <c r="D12" s="34"/>
      <c r="E12" s="34" t="s">
        <v>303</v>
      </c>
      <c r="F12" s="34" t="s">
        <v>304</v>
      </c>
      <c r="G12" s="34" t="s">
        <v>305</v>
      </c>
      <c r="H12" s="34" t="s">
        <v>306</v>
      </c>
      <c r="I12" s="34" t="s">
        <v>307</v>
      </c>
      <c r="J12" s="34" t="s">
        <v>308</v>
      </c>
      <c r="K12" s="34"/>
      <c r="L12" s="34" t="s">
        <v>309</v>
      </c>
      <c r="M12" s="34"/>
      <c r="N12" s="34" t="s">
        <v>310</v>
      </c>
      <c r="O12" s="34"/>
    </row>
    <row r="13" s="26" customFormat="1" ht="22.8" customHeight="1" spans="1:15">
      <c r="A13" s="35" t="s">
        <v>311</v>
      </c>
      <c r="B13" s="35" t="s">
        <v>312</v>
      </c>
      <c r="C13" s="35" t="s">
        <v>365</v>
      </c>
      <c r="D13" s="35"/>
      <c r="E13" s="36" t="s">
        <v>314</v>
      </c>
      <c r="F13" s="36"/>
      <c r="G13" s="37" t="s">
        <v>366</v>
      </c>
      <c r="H13" s="37" t="s">
        <v>366</v>
      </c>
      <c r="I13" s="36" t="s">
        <v>367</v>
      </c>
      <c r="J13" s="37" t="s">
        <v>322</v>
      </c>
      <c r="K13" s="37"/>
      <c r="L13" s="37" t="s">
        <v>322</v>
      </c>
      <c r="M13" s="37"/>
      <c r="N13" s="35" t="s">
        <v>318</v>
      </c>
      <c r="O13" s="35"/>
    </row>
    <row r="14" s="26" customFormat="1" ht="22.8" customHeight="1" spans="1:15">
      <c r="A14" s="35" t="s">
        <v>311</v>
      </c>
      <c r="B14" s="35" t="s">
        <v>312</v>
      </c>
      <c r="C14" s="35" t="s">
        <v>368</v>
      </c>
      <c r="D14" s="35"/>
      <c r="E14" s="36" t="s">
        <v>314</v>
      </c>
      <c r="F14" s="36"/>
      <c r="G14" s="37" t="s">
        <v>369</v>
      </c>
      <c r="H14" s="37" t="s">
        <v>369</v>
      </c>
      <c r="I14" s="36" t="s">
        <v>367</v>
      </c>
      <c r="J14" s="37" t="s">
        <v>322</v>
      </c>
      <c r="K14" s="37"/>
      <c r="L14" s="37" t="s">
        <v>322</v>
      </c>
      <c r="M14" s="37"/>
      <c r="N14" s="35" t="s">
        <v>318</v>
      </c>
      <c r="O14" s="35"/>
    </row>
    <row r="15" s="26" customFormat="1" ht="22.8" customHeight="1" spans="1:15">
      <c r="A15" s="35" t="s">
        <v>311</v>
      </c>
      <c r="B15" s="35" t="s">
        <v>312</v>
      </c>
      <c r="C15" s="35" t="s">
        <v>370</v>
      </c>
      <c r="D15" s="35"/>
      <c r="E15" s="36" t="s">
        <v>314</v>
      </c>
      <c r="F15" s="36"/>
      <c r="G15" s="37" t="s">
        <v>322</v>
      </c>
      <c r="H15" s="37" t="s">
        <v>322</v>
      </c>
      <c r="I15" s="36" t="s">
        <v>367</v>
      </c>
      <c r="J15" s="37" t="s">
        <v>322</v>
      </c>
      <c r="K15" s="37"/>
      <c r="L15" s="37" t="s">
        <v>322</v>
      </c>
      <c r="M15" s="37"/>
      <c r="N15" s="35" t="s">
        <v>318</v>
      </c>
      <c r="O15" s="35"/>
    </row>
    <row r="16" s="26" customFormat="1" ht="22.8" customHeight="1" spans="1:15">
      <c r="A16" s="35" t="s">
        <v>311</v>
      </c>
      <c r="B16" s="35" t="s">
        <v>347</v>
      </c>
      <c r="C16" s="35" t="s">
        <v>371</v>
      </c>
      <c r="D16" s="35"/>
      <c r="E16" s="36" t="s">
        <v>372</v>
      </c>
      <c r="F16" s="36"/>
      <c r="G16" s="37" t="s">
        <v>373</v>
      </c>
      <c r="H16" s="37" t="s">
        <v>373</v>
      </c>
      <c r="I16" s="36" t="s">
        <v>374</v>
      </c>
      <c r="J16" s="37" t="s">
        <v>352</v>
      </c>
      <c r="K16" s="37"/>
      <c r="L16" s="37" t="s">
        <v>352</v>
      </c>
      <c r="M16" s="37"/>
      <c r="N16" s="35" t="s">
        <v>375</v>
      </c>
      <c r="O16" s="35"/>
    </row>
    <row r="17" s="26" customFormat="1" ht="22.8" customHeight="1" spans="1:15">
      <c r="A17" s="35" t="s">
        <v>311</v>
      </c>
      <c r="B17" s="35" t="s">
        <v>323</v>
      </c>
      <c r="C17" s="35" t="s">
        <v>376</v>
      </c>
      <c r="D17" s="35"/>
      <c r="E17" s="36" t="s">
        <v>314</v>
      </c>
      <c r="F17" s="36"/>
      <c r="G17" s="37" t="s">
        <v>322</v>
      </c>
      <c r="H17" s="37" t="s">
        <v>322</v>
      </c>
      <c r="I17" s="36" t="s">
        <v>377</v>
      </c>
      <c r="J17" s="37" t="s">
        <v>352</v>
      </c>
      <c r="K17" s="37"/>
      <c r="L17" s="37" t="s">
        <v>352</v>
      </c>
      <c r="M17" s="37"/>
      <c r="N17" s="35" t="s">
        <v>318</v>
      </c>
      <c r="O17" s="35"/>
    </row>
    <row r="18" s="26" customFormat="1" ht="22.8" customHeight="1" spans="1:15">
      <c r="A18" s="35" t="s">
        <v>311</v>
      </c>
      <c r="B18" s="35" t="s">
        <v>312</v>
      </c>
      <c r="C18" s="35" t="s">
        <v>378</v>
      </c>
      <c r="D18" s="35"/>
      <c r="E18" s="36" t="s">
        <v>372</v>
      </c>
      <c r="F18" s="36"/>
      <c r="G18" s="37" t="s">
        <v>379</v>
      </c>
      <c r="H18" s="37" t="s">
        <v>379</v>
      </c>
      <c r="I18" s="36" t="s">
        <v>367</v>
      </c>
      <c r="J18" s="37" t="s">
        <v>322</v>
      </c>
      <c r="K18" s="37"/>
      <c r="L18" s="37" t="s">
        <v>322</v>
      </c>
      <c r="M18" s="37"/>
      <c r="N18" s="35" t="s">
        <v>375</v>
      </c>
      <c r="O18" s="35"/>
    </row>
    <row r="19" s="26" customFormat="1" ht="22.8" customHeight="1" spans="1:15">
      <c r="A19" s="35" t="s">
        <v>311</v>
      </c>
      <c r="B19" s="35" t="s">
        <v>312</v>
      </c>
      <c r="C19" s="35" t="s">
        <v>380</v>
      </c>
      <c r="D19" s="35"/>
      <c r="E19" s="36" t="s">
        <v>314</v>
      </c>
      <c r="F19" s="36"/>
      <c r="G19" s="37" t="s">
        <v>381</v>
      </c>
      <c r="H19" s="37" t="s">
        <v>381</v>
      </c>
      <c r="I19" s="36" t="s">
        <v>367</v>
      </c>
      <c r="J19" s="37" t="s">
        <v>322</v>
      </c>
      <c r="K19" s="37"/>
      <c r="L19" s="37" t="s">
        <v>322</v>
      </c>
      <c r="M19" s="37"/>
      <c r="N19" s="35" t="s">
        <v>318</v>
      </c>
      <c r="O19" s="35"/>
    </row>
    <row r="20" s="26" customFormat="1" ht="22.8" customHeight="1" spans="1:15">
      <c r="A20" s="35" t="s">
        <v>328</v>
      </c>
      <c r="B20" s="35" t="s">
        <v>329</v>
      </c>
      <c r="C20" s="35" t="s">
        <v>382</v>
      </c>
      <c r="D20" s="35"/>
      <c r="E20" s="36" t="s">
        <v>349</v>
      </c>
      <c r="F20" s="36"/>
      <c r="G20" s="37" t="s">
        <v>359</v>
      </c>
      <c r="H20" s="37" t="s">
        <v>359</v>
      </c>
      <c r="I20" s="36" t="s">
        <v>341</v>
      </c>
      <c r="J20" s="37" t="s">
        <v>322</v>
      </c>
      <c r="K20" s="37"/>
      <c r="L20" s="37" t="s">
        <v>322</v>
      </c>
      <c r="M20" s="37"/>
      <c r="N20" s="35" t="s">
        <v>318</v>
      </c>
      <c r="O20" s="35"/>
    </row>
    <row r="21" s="26" customFormat="1" ht="22.8" customHeight="1" spans="1:15">
      <c r="A21" s="35" t="s">
        <v>328</v>
      </c>
      <c r="B21" s="35" t="s">
        <v>334</v>
      </c>
      <c r="C21" s="35" t="s">
        <v>383</v>
      </c>
      <c r="D21" s="35"/>
      <c r="E21" s="36" t="s">
        <v>331</v>
      </c>
      <c r="F21" s="36"/>
      <c r="G21" s="37" t="s">
        <v>384</v>
      </c>
      <c r="H21" s="37" t="s">
        <v>384</v>
      </c>
      <c r="I21" s="36" t="s">
        <v>333</v>
      </c>
      <c r="J21" s="37" t="s">
        <v>322</v>
      </c>
      <c r="K21" s="37"/>
      <c r="L21" s="37" t="s">
        <v>322</v>
      </c>
      <c r="M21" s="37"/>
      <c r="N21" s="35" t="s">
        <v>318</v>
      </c>
      <c r="O21" s="35"/>
    </row>
    <row r="22" s="26" customFormat="1" ht="22.8" customHeight="1" spans="1:15">
      <c r="A22" s="35" t="s">
        <v>337</v>
      </c>
      <c r="B22" s="35" t="s">
        <v>338</v>
      </c>
      <c r="C22" s="35" t="s">
        <v>385</v>
      </c>
      <c r="D22" s="35"/>
      <c r="E22" s="36" t="s">
        <v>349</v>
      </c>
      <c r="F22" s="36"/>
      <c r="G22" s="37" t="s">
        <v>359</v>
      </c>
      <c r="H22" s="37" t="s">
        <v>359</v>
      </c>
      <c r="I22" s="36" t="s">
        <v>341</v>
      </c>
      <c r="J22" s="37" t="s">
        <v>322</v>
      </c>
      <c r="K22" s="37"/>
      <c r="L22" s="37" t="s">
        <v>322</v>
      </c>
      <c r="M22" s="37"/>
      <c r="N22" s="35" t="s">
        <v>318</v>
      </c>
      <c r="O22" s="35"/>
    </row>
    <row r="23" s="26" customFormat="1" ht="16.25" customHeight="1" spans="1: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55"/>
      <c r="L23" s="38"/>
      <c r="M23" s="55"/>
      <c r="N23" s="38"/>
      <c r="O23" s="55"/>
    </row>
  </sheetData>
  <mergeCells count="67">
    <mergeCell ref="A1:O1"/>
    <mergeCell ref="B2:C2"/>
    <mergeCell ref="E2:H2"/>
    <mergeCell ref="I2:J2"/>
    <mergeCell ref="K2:O2"/>
    <mergeCell ref="B3:C3"/>
    <mergeCell ref="E3:H3"/>
    <mergeCell ref="I3:J3"/>
    <mergeCell ref="K3:O3"/>
    <mergeCell ref="B4:C4"/>
    <mergeCell ref="E4:H4"/>
    <mergeCell ref="I4:L4"/>
    <mergeCell ref="M4:O4"/>
    <mergeCell ref="I11:L11"/>
    <mergeCell ref="M11:O11"/>
    <mergeCell ref="C12:D12"/>
    <mergeCell ref="J12:K12"/>
    <mergeCell ref="L12:M12"/>
    <mergeCell ref="N12:O12"/>
    <mergeCell ref="C13:D13"/>
    <mergeCell ref="J13:K13"/>
    <mergeCell ref="L13:M13"/>
    <mergeCell ref="N13:O13"/>
    <mergeCell ref="C14:D14"/>
    <mergeCell ref="J14:K14"/>
    <mergeCell ref="L14:M14"/>
    <mergeCell ref="N14:O14"/>
    <mergeCell ref="C15:D15"/>
    <mergeCell ref="J15:K15"/>
    <mergeCell ref="L15:M15"/>
    <mergeCell ref="N15:O15"/>
    <mergeCell ref="C16:D16"/>
    <mergeCell ref="J16:K16"/>
    <mergeCell ref="L16:M16"/>
    <mergeCell ref="N16:O16"/>
    <mergeCell ref="C17:D17"/>
    <mergeCell ref="J17:K17"/>
    <mergeCell ref="L17:M17"/>
    <mergeCell ref="N17:O17"/>
    <mergeCell ref="C18:D18"/>
    <mergeCell ref="J18:K18"/>
    <mergeCell ref="L18:M18"/>
    <mergeCell ref="N18:O18"/>
    <mergeCell ref="C19:D19"/>
    <mergeCell ref="J19:K19"/>
    <mergeCell ref="L19:M19"/>
    <mergeCell ref="N19:O19"/>
    <mergeCell ref="C20:D20"/>
    <mergeCell ref="J20:K20"/>
    <mergeCell ref="L20:M20"/>
    <mergeCell ref="N20:O20"/>
    <mergeCell ref="C21:D21"/>
    <mergeCell ref="J21:K21"/>
    <mergeCell ref="L21:M21"/>
    <mergeCell ref="N21:O21"/>
    <mergeCell ref="C22:D22"/>
    <mergeCell ref="J22:K22"/>
    <mergeCell ref="L22:M22"/>
    <mergeCell ref="N22:O22"/>
    <mergeCell ref="A5:A11"/>
    <mergeCell ref="B5:H11"/>
    <mergeCell ref="I5:L6"/>
    <mergeCell ref="I7:L8"/>
    <mergeCell ref="I9:L10"/>
    <mergeCell ref="M5:O6"/>
    <mergeCell ref="M7:O8"/>
    <mergeCell ref="M9:O10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workbookViewId="0">
      <selection activeCell="M7" sqref="M7"/>
    </sheetView>
  </sheetViews>
  <sheetFormatPr defaultColWidth="9" defaultRowHeight="13.5"/>
  <cols>
    <col min="1" max="1" width="10.75" style="1" customWidth="1"/>
    <col min="2" max="4" width="19.125" style="1" customWidth="1"/>
    <col min="5" max="5" width="23.375" style="1" customWidth="1"/>
    <col min="6" max="6" width="14.625" style="1" customWidth="1"/>
    <col min="7" max="7" width="10" style="1" customWidth="1"/>
    <col min="8" max="9" width="14.625" style="1" customWidth="1"/>
    <col min="10" max="10" width="12.125" style="1" customWidth="1"/>
    <col min="11" max="11" width="9.25" style="1" customWidth="1"/>
    <col min="12" max="16384" width="9" style="1"/>
  </cols>
  <sheetData>
    <row r="1" s="1" customFormat="1" ht="21" spans="1:11">
      <c r="A1" s="2" t="s">
        <v>386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spans="1:12">
      <c r="A2" s="3" t="s">
        <v>387</v>
      </c>
      <c r="B2" s="3"/>
      <c r="C2" s="3"/>
      <c r="D2" s="3"/>
      <c r="E2" s="3"/>
      <c r="F2" s="3"/>
      <c r="G2" s="3"/>
      <c r="H2" s="3"/>
      <c r="I2" s="3"/>
      <c r="J2" s="3"/>
      <c r="K2" s="3"/>
      <c r="L2" s="22"/>
    </row>
    <row r="3" s="1" customFormat="1" ht="32" customHeight="1" spans="1:12">
      <c r="A3" s="4" t="s">
        <v>388</v>
      </c>
      <c r="B3" s="5" t="s">
        <v>287</v>
      </c>
      <c r="C3" s="5"/>
      <c r="D3" s="6"/>
      <c r="E3" s="6"/>
      <c r="F3" s="6"/>
      <c r="G3" s="6"/>
      <c r="H3" s="6"/>
      <c r="I3" s="6"/>
      <c r="J3" s="6"/>
      <c r="K3" s="23" t="s">
        <v>389</v>
      </c>
      <c r="L3" s="22"/>
    </row>
    <row r="4" s="1" customFormat="1" ht="22" customHeight="1" spans="1:12">
      <c r="A4" s="7" t="s">
        <v>390</v>
      </c>
      <c r="B4" s="7"/>
      <c r="C4" s="8" t="s">
        <v>391</v>
      </c>
      <c r="D4" s="9" t="s">
        <v>71</v>
      </c>
      <c r="E4" s="9"/>
      <c r="F4" s="9"/>
      <c r="G4" s="9"/>
      <c r="H4" s="7" t="s">
        <v>72</v>
      </c>
      <c r="I4" s="7"/>
      <c r="J4" s="7"/>
      <c r="K4" s="7"/>
      <c r="L4" s="22"/>
    </row>
    <row r="5" s="1" customFormat="1" ht="22" customHeight="1" spans="1:11">
      <c r="A5" s="7"/>
      <c r="B5" s="7"/>
      <c r="C5" s="8"/>
      <c r="D5" s="7" t="s">
        <v>54</v>
      </c>
      <c r="E5" s="7" t="s">
        <v>392</v>
      </c>
      <c r="F5" s="7" t="s">
        <v>393</v>
      </c>
      <c r="G5" s="7" t="s">
        <v>62</v>
      </c>
      <c r="H5" s="7" t="s">
        <v>54</v>
      </c>
      <c r="I5" s="7" t="s">
        <v>392</v>
      </c>
      <c r="J5" s="7" t="s">
        <v>393</v>
      </c>
      <c r="K5" s="7" t="s">
        <v>62</v>
      </c>
    </row>
    <row r="6" s="1" customFormat="1" ht="30" customHeight="1" spans="1:11">
      <c r="A6" s="7"/>
      <c r="B6" s="7"/>
      <c r="C6" s="10">
        <v>1766.9</v>
      </c>
      <c r="D6" s="11">
        <v>1766.9</v>
      </c>
      <c r="E6" s="11">
        <v>1465.09</v>
      </c>
      <c r="F6" s="11" t="s">
        <v>25</v>
      </c>
      <c r="G6" s="11" t="s">
        <v>25</v>
      </c>
      <c r="H6" s="11">
        <v>301.81</v>
      </c>
      <c r="I6" s="24">
        <v>301.81</v>
      </c>
      <c r="J6" s="11" t="s">
        <v>25</v>
      </c>
      <c r="K6" s="11" t="s">
        <v>25</v>
      </c>
    </row>
    <row r="7" s="1" customFormat="1" ht="56" customHeight="1" spans="1:11">
      <c r="A7" s="12" t="s">
        <v>394</v>
      </c>
      <c r="B7" s="13" t="s">
        <v>395</v>
      </c>
      <c r="C7" s="14" t="s">
        <v>396</v>
      </c>
      <c r="D7" s="14"/>
      <c r="E7" s="14"/>
      <c r="F7" s="14"/>
      <c r="G7" s="14"/>
      <c r="H7" s="14"/>
      <c r="I7" s="14"/>
      <c r="J7" s="14"/>
      <c r="K7" s="14"/>
    </row>
    <row r="8" s="1" customFormat="1" ht="30" customHeight="1" spans="1:11">
      <c r="A8" s="12"/>
      <c r="B8" s="9" t="s">
        <v>397</v>
      </c>
      <c r="C8" s="9"/>
      <c r="D8" s="9"/>
      <c r="E8" s="9"/>
      <c r="F8" s="9"/>
      <c r="G8" s="9"/>
      <c r="H8" s="9"/>
      <c r="I8" s="9"/>
      <c r="J8" s="9"/>
      <c r="K8" s="9"/>
    </row>
    <row r="9" s="1" customFormat="1" ht="27" customHeight="1" spans="1:11">
      <c r="A9" s="12"/>
      <c r="B9" s="15" t="s">
        <v>300</v>
      </c>
      <c r="C9" s="16" t="s">
        <v>301</v>
      </c>
      <c r="D9" s="15" t="s">
        <v>398</v>
      </c>
      <c r="E9" s="15"/>
      <c r="F9" s="15" t="s">
        <v>399</v>
      </c>
      <c r="G9" s="15"/>
      <c r="H9" s="15" t="s">
        <v>400</v>
      </c>
      <c r="I9" s="15" t="s">
        <v>401</v>
      </c>
      <c r="J9" s="15" t="s">
        <v>402</v>
      </c>
      <c r="K9" s="15"/>
    </row>
    <row r="10" s="1" customFormat="1" ht="24" customHeight="1" spans="1:11">
      <c r="A10" s="17"/>
      <c r="B10" s="18" t="s">
        <v>311</v>
      </c>
      <c r="C10" s="19" t="s">
        <v>347</v>
      </c>
      <c r="D10" s="19" t="s">
        <v>403</v>
      </c>
      <c r="E10" s="20"/>
      <c r="F10" s="18" t="s">
        <v>349</v>
      </c>
      <c r="G10" s="20"/>
      <c r="H10" s="21">
        <v>95</v>
      </c>
      <c r="I10" s="25" t="s">
        <v>341</v>
      </c>
      <c r="J10" s="19" t="s">
        <v>322</v>
      </c>
      <c r="K10" s="19"/>
    </row>
    <row r="11" s="1" customFormat="1" ht="24" customHeight="1" spans="1:11">
      <c r="A11" s="17"/>
      <c r="B11" s="18" t="s">
        <v>404</v>
      </c>
      <c r="C11" s="19" t="s">
        <v>405</v>
      </c>
      <c r="D11" s="19" t="s">
        <v>406</v>
      </c>
      <c r="E11" s="20"/>
      <c r="F11" s="18" t="s">
        <v>349</v>
      </c>
      <c r="G11" s="20"/>
      <c r="H11" s="21">
        <v>95</v>
      </c>
      <c r="I11" s="25" t="s">
        <v>341</v>
      </c>
      <c r="J11" s="19" t="s">
        <v>322</v>
      </c>
      <c r="K11" s="19"/>
    </row>
    <row r="12" s="1" customFormat="1" ht="24" customHeight="1" spans="1:11">
      <c r="A12" s="17"/>
      <c r="B12" s="18" t="s">
        <v>407</v>
      </c>
      <c r="C12" s="19" t="s">
        <v>407</v>
      </c>
      <c r="D12" s="19" t="s">
        <v>408</v>
      </c>
      <c r="E12" s="20"/>
      <c r="F12" s="18" t="s">
        <v>314</v>
      </c>
      <c r="G12" s="20"/>
      <c r="H12" s="21">
        <v>10</v>
      </c>
      <c r="I12" s="25" t="s">
        <v>377</v>
      </c>
      <c r="J12" s="19" t="s">
        <v>322</v>
      </c>
      <c r="K12" s="19"/>
    </row>
    <row r="13" s="1" customFormat="1" ht="24" customHeight="1" spans="1:11">
      <c r="A13" s="17"/>
      <c r="B13" s="18"/>
      <c r="C13" s="19"/>
      <c r="D13" s="19" t="s">
        <v>409</v>
      </c>
      <c r="E13" s="20"/>
      <c r="F13" s="18" t="s">
        <v>349</v>
      </c>
      <c r="G13" s="20"/>
      <c r="H13" s="18">
        <v>1465.09</v>
      </c>
      <c r="I13" s="25" t="s">
        <v>367</v>
      </c>
      <c r="J13" s="19" t="s">
        <v>322</v>
      </c>
      <c r="K13" s="19"/>
    </row>
    <row r="14" s="1" customFormat="1" ht="24" customHeight="1" spans="1:11">
      <c r="A14" s="17"/>
      <c r="B14" s="18"/>
      <c r="C14" s="19"/>
      <c r="D14" s="19" t="s">
        <v>410</v>
      </c>
      <c r="E14" s="20"/>
      <c r="F14" s="18" t="s">
        <v>314</v>
      </c>
      <c r="G14" s="20"/>
      <c r="H14" s="18">
        <v>301.81</v>
      </c>
      <c r="I14" s="25" t="s">
        <v>367</v>
      </c>
      <c r="J14" s="19" t="s">
        <v>322</v>
      </c>
      <c r="K14" s="19"/>
    </row>
    <row r="15" s="1" customFormat="1" ht="24" customHeight="1" spans="1:11">
      <c r="A15" s="17"/>
      <c r="B15" s="18" t="s">
        <v>411</v>
      </c>
      <c r="C15" s="19" t="s">
        <v>412</v>
      </c>
      <c r="D15" s="19" t="s">
        <v>413</v>
      </c>
      <c r="E15" s="20"/>
      <c r="F15" s="18" t="s">
        <v>349</v>
      </c>
      <c r="G15" s="20"/>
      <c r="H15" s="21">
        <v>1.4</v>
      </c>
      <c r="I15" s="25" t="s">
        <v>414</v>
      </c>
      <c r="J15" s="19" t="s">
        <v>322</v>
      </c>
      <c r="K15" s="19"/>
    </row>
    <row r="16" s="1" customFormat="1" ht="24" customHeight="1" spans="1:11">
      <c r="A16" s="17"/>
      <c r="B16" s="18"/>
      <c r="C16" s="19" t="s">
        <v>415</v>
      </c>
      <c r="D16" s="19" t="s">
        <v>416</v>
      </c>
      <c r="E16" s="20"/>
      <c r="F16" s="18" t="s">
        <v>331</v>
      </c>
      <c r="G16" s="20"/>
      <c r="H16" s="18" t="s">
        <v>417</v>
      </c>
      <c r="I16" s="25" t="s">
        <v>333</v>
      </c>
      <c r="J16" s="19" t="s">
        <v>322</v>
      </c>
      <c r="K16" s="19"/>
    </row>
    <row r="17" s="1" customFormat="1" ht="24" customHeight="1" spans="1:11">
      <c r="A17" s="17"/>
      <c r="B17" s="18" t="s">
        <v>418</v>
      </c>
      <c r="C17" s="19" t="s">
        <v>418</v>
      </c>
      <c r="D17" s="19" t="s">
        <v>419</v>
      </c>
      <c r="E17" s="20"/>
      <c r="F17" s="18" t="s">
        <v>349</v>
      </c>
      <c r="G17" s="20"/>
      <c r="H17" s="21">
        <v>95</v>
      </c>
      <c r="I17" s="25" t="s">
        <v>341</v>
      </c>
      <c r="J17" s="19" t="s">
        <v>322</v>
      </c>
      <c r="K17" s="19"/>
    </row>
    <row r="18" s="1" customFormat="1" ht="24" customHeight="1" spans="1:11">
      <c r="A18" s="17"/>
      <c r="B18" s="18" t="s">
        <v>420</v>
      </c>
      <c r="C18" s="19" t="s">
        <v>420</v>
      </c>
      <c r="D18" s="19" t="s">
        <v>421</v>
      </c>
      <c r="E18" s="20"/>
      <c r="F18" s="18" t="s">
        <v>349</v>
      </c>
      <c r="G18" s="20"/>
      <c r="H18" s="21">
        <v>95</v>
      </c>
      <c r="I18" s="25" t="s">
        <v>341</v>
      </c>
      <c r="J18" s="19" t="s">
        <v>322</v>
      </c>
      <c r="K18" s="19"/>
    </row>
    <row r="19" s="1" customFormat="1" ht="24" customHeight="1" spans="1:11">
      <c r="A19" s="17"/>
      <c r="B19" s="18" t="s">
        <v>422</v>
      </c>
      <c r="C19" s="19" t="s">
        <v>422</v>
      </c>
      <c r="D19" s="19" t="s">
        <v>423</v>
      </c>
      <c r="E19" s="20"/>
      <c r="F19" s="18" t="s">
        <v>314</v>
      </c>
      <c r="G19" s="20"/>
      <c r="H19" s="21">
        <v>100</v>
      </c>
      <c r="I19" s="25" t="s">
        <v>341</v>
      </c>
      <c r="J19" s="19" t="s">
        <v>322</v>
      </c>
      <c r="K19" s="19"/>
    </row>
    <row r="20" s="1" customFormat="1" ht="35" customHeight="1" spans="1:11">
      <c r="A20" s="13" t="s">
        <v>424</v>
      </c>
      <c r="B20" s="14" t="s">
        <v>25</v>
      </c>
      <c r="C20" s="14"/>
      <c r="D20" s="14"/>
      <c r="E20" s="14"/>
      <c r="F20" s="14"/>
      <c r="G20" s="14"/>
      <c r="H20" s="14"/>
      <c r="I20" s="14"/>
      <c r="J20" s="14"/>
      <c r="K20" s="14"/>
    </row>
    <row r="21" s="1" customFormat="1" ht="30" customHeight="1"/>
    <row r="22" s="1" customFormat="1" ht="84" customHeight="1"/>
  </sheetData>
  <mergeCells count="47">
    <mergeCell ref="A1:K1"/>
    <mergeCell ref="A2:K2"/>
    <mergeCell ref="B3:C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D19:E19"/>
    <mergeCell ref="F19:G19"/>
    <mergeCell ref="J19:K19"/>
    <mergeCell ref="B20:K20"/>
    <mergeCell ref="A7:A19"/>
    <mergeCell ref="B12:B14"/>
    <mergeCell ref="B15:B16"/>
    <mergeCell ref="C4:C5"/>
    <mergeCell ref="C12:C14"/>
    <mergeCell ref="A4:B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workbookViewId="0">
      <pane xSplit="2" topLeftCell="C1" activePane="topRight" state="frozen"/>
      <selection/>
      <selection pane="topRight" activeCell="C5" sqref="C5"/>
    </sheetView>
  </sheetViews>
  <sheetFormatPr defaultColWidth="10" defaultRowHeight="13.5" outlineLevelRow="6"/>
  <cols>
    <col min="1" max="1" width="13.4666666666667" customWidth="1"/>
    <col min="2" max="2" width="33.3416666666667" customWidth="1"/>
    <col min="3" max="4" width="16.4083333333333" customWidth="1"/>
    <col min="5" max="5" width="18.6333333333333" customWidth="1"/>
    <col min="6" max="6" width="20.8083333333333" customWidth="1"/>
    <col min="7" max="7" width="22.975" customWidth="1"/>
    <col min="8" max="8" width="18.6333333333333" customWidth="1"/>
    <col min="9" max="10" width="16.4083333333333" customWidth="1"/>
    <col min="11" max="11" width="18.6333333333333" customWidth="1"/>
    <col min="12" max="12" width="20.8083333333333" customWidth="1"/>
    <col min="13" max="13" width="22.975" customWidth="1"/>
    <col min="14" max="14" width="18.6333333333333" customWidth="1"/>
    <col min="15" max="15" width="16.4083333333333" customWidth="1"/>
    <col min="16" max="18" width="9.76666666666667" customWidth="1"/>
  </cols>
  <sheetData>
    <row r="1" ht="22.8" customHeight="1" spans="1:15">
      <c r="A1" s="67" t="s">
        <v>51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ht="19.55" customHeight="1" spans="1:15">
      <c r="A2" s="83" t="s">
        <v>1</v>
      </c>
      <c r="B2" s="83"/>
      <c r="C2" s="69"/>
      <c r="D2" s="69"/>
      <c r="E2" s="69"/>
      <c r="F2" s="69"/>
      <c r="G2" s="69"/>
      <c r="H2" s="69"/>
      <c r="I2" s="69"/>
      <c r="J2" s="69"/>
      <c r="K2" s="85" t="s">
        <v>2</v>
      </c>
      <c r="L2" s="85"/>
      <c r="M2" s="85"/>
      <c r="N2" s="85"/>
      <c r="O2" s="85"/>
    </row>
    <row r="3" ht="24.4" customHeight="1" spans="1:15">
      <c r="A3" s="70" t="s">
        <v>52</v>
      </c>
      <c r="B3" s="86" t="s">
        <v>53</v>
      </c>
      <c r="C3" s="86" t="s">
        <v>54</v>
      </c>
      <c r="D3" s="86" t="s">
        <v>55</v>
      </c>
      <c r="E3" s="86"/>
      <c r="F3" s="86"/>
      <c r="G3" s="86"/>
      <c r="H3" s="86"/>
      <c r="I3" s="86"/>
      <c r="J3" s="86" t="s">
        <v>56</v>
      </c>
      <c r="K3" s="86"/>
      <c r="L3" s="86"/>
      <c r="M3" s="86"/>
      <c r="N3" s="86"/>
      <c r="O3" s="86"/>
    </row>
    <row r="4" ht="39.1" customHeight="1" spans="1:15">
      <c r="A4" s="70"/>
      <c r="B4" s="86"/>
      <c r="C4" s="86"/>
      <c r="D4" s="86" t="s">
        <v>57</v>
      </c>
      <c r="E4" s="70" t="s">
        <v>58</v>
      </c>
      <c r="F4" s="70" t="s">
        <v>59</v>
      </c>
      <c r="G4" s="70" t="s">
        <v>60</v>
      </c>
      <c r="H4" s="70" t="s">
        <v>61</v>
      </c>
      <c r="I4" s="70" t="s">
        <v>62</v>
      </c>
      <c r="J4" s="86" t="s">
        <v>57</v>
      </c>
      <c r="K4" s="70" t="s">
        <v>58</v>
      </c>
      <c r="L4" s="70" t="s">
        <v>59</v>
      </c>
      <c r="M4" s="70" t="s">
        <v>60</v>
      </c>
      <c r="N4" s="70" t="s">
        <v>61</v>
      </c>
      <c r="O4" s="70" t="s">
        <v>62</v>
      </c>
    </row>
    <row r="5" ht="22.8" customHeight="1" spans="1:15">
      <c r="A5" s="72" t="s">
        <v>63</v>
      </c>
      <c r="B5" s="72" t="s">
        <v>64</v>
      </c>
      <c r="C5" s="73">
        <f>D5+J5</f>
        <v>1766.9</v>
      </c>
      <c r="D5" s="73">
        <f>E5+F5+G5+H5+I5</f>
        <v>1472</v>
      </c>
      <c r="E5" s="73">
        <v>1472</v>
      </c>
      <c r="F5" s="73"/>
      <c r="G5" s="73"/>
      <c r="H5" s="73"/>
      <c r="I5" s="73"/>
      <c r="J5" s="73">
        <f>K5+L5+M5+N5+O5</f>
        <v>294.9</v>
      </c>
      <c r="K5" s="73">
        <v>294.9</v>
      </c>
      <c r="L5" s="73"/>
      <c r="M5" s="73"/>
      <c r="N5" s="73"/>
      <c r="O5" s="73"/>
    </row>
    <row r="6" ht="22.8" customHeight="1" spans="1:15">
      <c r="A6" s="72" t="s">
        <v>65</v>
      </c>
      <c r="B6" s="72" t="s">
        <v>66</v>
      </c>
      <c r="C6" s="73">
        <f>D6+J6</f>
        <v>1766.9</v>
      </c>
      <c r="D6" s="73">
        <f>E6+F6+G6+H6+I6</f>
        <v>1472</v>
      </c>
      <c r="E6" s="73">
        <v>1472</v>
      </c>
      <c r="F6" s="73"/>
      <c r="G6" s="73"/>
      <c r="H6" s="73"/>
      <c r="I6" s="73"/>
      <c r="J6" s="73">
        <f>K6+L6+M6+N6+O6</f>
        <v>294.9</v>
      </c>
      <c r="K6" s="73">
        <v>294.9</v>
      </c>
      <c r="L6" s="73"/>
      <c r="M6" s="73"/>
      <c r="N6" s="73"/>
      <c r="O6" s="73"/>
    </row>
    <row r="7" ht="22.8" customHeight="1" spans="1:15">
      <c r="A7" s="94" t="s">
        <v>67</v>
      </c>
      <c r="B7" s="94"/>
      <c r="C7" s="73">
        <f>D7+J7</f>
        <v>1766.9</v>
      </c>
      <c r="D7" s="73">
        <f>E7+F7+G7+H7+I7</f>
        <v>1472</v>
      </c>
      <c r="E7" s="73">
        <v>1472</v>
      </c>
      <c r="F7" s="73"/>
      <c r="G7" s="73"/>
      <c r="H7" s="73"/>
      <c r="I7" s="73"/>
      <c r="J7" s="73">
        <f>K7+L7+M7+N7+O7</f>
        <v>294.9</v>
      </c>
      <c r="K7" s="73">
        <v>294.9</v>
      </c>
      <c r="L7" s="73"/>
      <c r="M7" s="73"/>
      <c r="N7" s="73"/>
      <c r="O7" s="73"/>
    </row>
  </sheetData>
  <mergeCells count="10">
    <mergeCell ref="A1:O1"/>
    <mergeCell ref="A2:B2"/>
    <mergeCell ref="E2:I2"/>
    <mergeCell ref="K2:O2"/>
    <mergeCell ref="D3:I3"/>
    <mergeCell ref="J3:O3"/>
    <mergeCell ref="A7:B7"/>
    <mergeCell ref="A3:A4"/>
    <mergeCell ref="B3:B4"/>
    <mergeCell ref="C3:C4"/>
  </mergeCells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pane xSplit="2" topLeftCell="C1" activePane="topRight" state="frozen"/>
      <selection/>
      <selection pane="topRight" activeCell="I20" sqref="I20"/>
    </sheetView>
  </sheetViews>
  <sheetFormatPr defaultColWidth="10" defaultRowHeight="13.5" outlineLevelCol="7"/>
  <cols>
    <col min="1" max="1" width="11.8" customWidth="1"/>
    <col min="2" max="2" width="35.9" customWidth="1"/>
    <col min="3" max="5" width="16.4083333333333" customWidth="1"/>
    <col min="6" max="6" width="18.625" customWidth="1"/>
    <col min="7" max="7" width="16.4083333333333" customWidth="1"/>
    <col min="8" max="8" width="20.1916666666667" customWidth="1"/>
  </cols>
  <sheetData>
    <row r="1" ht="22.8" customHeight="1" spans="1:8">
      <c r="A1" s="67" t="s">
        <v>68</v>
      </c>
      <c r="B1" s="67"/>
      <c r="C1" s="67"/>
      <c r="D1" s="67"/>
      <c r="E1" s="67"/>
      <c r="F1" s="67"/>
      <c r="G1" s="67"/>
      <c r="H1" s="67"/>
    </row>
    <row r="2" ht="19.55" customHeight="1" spans="1:8">
      <c r="A2" s="83" t="s">
        <v>1</v>
      </c>
      <c r="B2" s="83"/>
      <c r="C2" s="84"/>
      <c r="D2" s="84"/>
      <c r="E2" s="84"/>
      <c r="F2" s="89"/>
      <c r="G2" s="89"/>
      <c r="H2" s="85" t="s">
        <v>2</v>
      </c>
    </row>
    <row r="3" ht="24.4" customHeight="1" spans="1:8">
      <c r="A3" s="86" t="s">
        <v>69</v>
      </c>
      <c r="B3" s="86" t="s">
        <v>70</v>
      </c>
      <c r="C3" s="86" t="s">
        <v>54</v>
      </c>
      <c r="D3" s="86" t="s">
        <v>71</v>
      </c>
      <c r="E3" s="90" t="s">
        <v>72</v>
      </c>
      <c r="F3" s="90"/>
      <c r="G3" s="90"/>
      <c r="H3" s="90"/>
    </row>
    <row r="4" ht="24.4" customHeight="1" spans="1:8">
      <c r="A4" s="86"/>
      <c r="B4" s="86"/>
      <c r="C4" s="86"/>
      <c r="D4" s="86"/>
      <c r="E4" s="91"/>
      <c r="F4" s="86" t="s">
        <v>73</v>
      </c>
      <c r="G4" s="86"/>
      <c r="H4" s="86"/>
    </row>
    <row r="5" ht="32.75" customHeight="1" spans="1:8">
      <c r="A5" s="86"/>
      <c r="B5" s="86"/>
      <c r="C5" s="86"/>
      <c r="D5" s="86"/>
      <c r="E5" s="91"/>
      <c r="F5" s="86" t="s">
        <v>74</v>
      </c>
      <c r="G5" s="86" t="s">
        <v>75</v>
      </c>
      <c r="H5" s="86" t="s">
        <v>76</v>
      </c>
    </row>
    <row r="6" ht="22.8" customHeight="1" spans="1:8">
      <c r="A6" s="92" t="s">
        <v>77</v>
      </c>
      <c r="B6" s="92" t="s">
        <v>78</v>
      </c>
      <c r="C6" s="93">
        <f>D6+E6</f>
        <v>958.69</v>
      </c>
      <c r="D6" s="93">
        <v>942.88</v>
      </c>
      <c r="E6" s="93">
        <v>15.81</v>
      </c>
      <c r="F6" s="93"/>
      <c r="G6" s="93"/>
      <c r="H6" s="93"/>
    </row>
    <row r="7" ht="22.8" customHeight="1" spans="1:8">
      <c r="A7" s="92" t="s">
        <v>79</v>
      </c>
      <c r="B7" s="92" t="s">
        <v>80</v>
      </c>
      <c r="C7" s="93">
        <f t="shared" ref="C7:C24" si="0">D7+E7</f>
        <v>958.69</v>
      </c>
      <c r="D7" s="93">
        <v>942.88</v>
      </c>
      <c r="E7" s="93">
        <v>15.81</v>
      </c>
      <c r="F7" s="93"/>
      <c r="G7" s="93"/>
      <c r="H7" s="93"/>
    </row>
    <row r="8" ht="22.8" customHeight="1" spans="1:8">
      <c r="A8" s="92" t="s">
        <v>81</v>
      </c>
      <c r="B8" s="92" t="s">
        <v>82</v>
      </c>
      <c r="C8" s="93">
        <f t="shared" si="0"/>
        <v>958.69</v>
      </c>
      <c r="D8" s="93">
        <f>647.98+294.9</f>
        <v>942.88</v>
      </c>
      <c r="E8" s="93">
        <v>15.81</v>
      </c>
      <c r="F8" s="93"/>
      <c r="G8" s="93"/>
      <c r="H8" s="93"/>
    </row>
    <row r="9" ht="22.8" customHeight="1" spans="1:8">
      <c r="A9" s="92" t="s">
        <v>83</v>
      </c>
      <c r="B9" s="92" t="s">
        <v>84</v>
      </c>
      <c r="C9" s="93">
        <f t="shared" si="0"/>
        <v>153.93</v>
      </c>
      <c r="D9" s="93">
        <v>153.93</v>
      </c>
      <c r="E9" s="93"/>
      <c r="F9" s="93"/>
      <c r="G9" s="93"/>
      <c r="H9" s="93"/>
    </row>
    <row r="10" ht="22.8" customHeight="1" spans="1:8">
      <c r="A10" s="92" t="s">
        <v>85</v>
      </c>
      <c r="B10" s="92" t="s">
        <v>86</v>
      </c>
      <c r="C10" s="93">
        <f t="shared" si="0"/>
        <v>153.93</v>
      </c>
      <c r="D10" s="93">
        <v>153.93</v>
      </c>
      <c r="E10" s="93"/>
      <c r="F10" s="93"/>
      <c r="G10" s="93"/>
      <c r="H10" s="93"/>
    </row>
    <row r="11" ht="22.8" customHeight="1" spans="1:8">
      <c r="A11" s="92" t="s">
        <v>87</v>
      </c>
      <c r="B11" s="92" t="s">
        <v>88</v>
      </c>
      <c r="C11" s="93">
        <f t="shared" si="0"/>
        <v>73.58</v>
      </c>
      <c r="D11" s="93">
        <v>73.58</v>
      </c>
      <c r="E11" s="93"/>
      <c r="F11" s="93"/>
      <c r="G11" s="93"/>
      <c r="H11" s="93"/>
    </row>
    <row r="12" ht="22.8" customHeight="1" spans="1:8">
      <c r="A12" s="92" t="s">
        <v>89</v>
      </c>
      <c r="B12" s="92" t="s">
        <v>90</v>
      </c>
      <c r="C12" s="93">
        <f t="shared" si="0"/>
        <v>36.79</v>
      </c>
      <c r="D12" s="93">
        <v>36.79</v>
      </c>
      <c r="E12" s="93"/>
      <c r="F12" s="93"/>
      <c r="G12" s="93"/>
      <c r="H12" s="93"/>
    </row>
    <row r="13" ht="22.8" customHeight="1" spans="1:8">
      <c r="A13" s="92" t="s">
        <v>91</v>
      </c>
      <c r="B13" s="92" t="s">
        <v>92</v>
      </c>
      <c r="C13" s="93">
        <f t="shared" si="0"/>
        <v>43.56</v>
      </c>
      <c r="D13" s="93">
        <v>43.56</v>
      </c>
      <c r="E13" s="93"/>
      <c r="F13" s="93"/>
      <c r="G13" s="93"/>
      <c r="H13" s="93"/>
    </row>
    <row r="14" ht="22.8" customHeight="1" spans="1:8">
      <c r="A14" s="92" t="s">
        <v>93</v>
      </c>
      <c r="B14" s="92" t="s">
        <v>94</v>
      </c>
      <c r="C14" s="93">
        <f t="shared" si="0"/>
        <v>59.3</v>
      </c>
      <c r="D14" s="93">
        <v>59.3</v>
      </c>
      <c r="E14" s="93"/>
      <c r="F14" s="93"/>
      <c r="G14" s="93"/>
      <c r="H14" s="93"/>
    </row>
    <row r="15" ht="22.8" customHeight="1" spans="1:8">
      <c r="A15" s="92" t="s">
        <v>95</v>
      </c>
      <c r="B15" s="92" t="s">
        <v>96</v>
      </c>
      <c r="C15" s="93">
        <f t="shared" si="0"/>
        <v>59.3</v>
      </c>
      <c r="D15" s="93">
        <v>59.3</v>
      </c>
      <c r="E15" s="93"/>
      <c r="F15" s="93"/>
      <c r="G15" s="93"/>
      <c r="H15" s="93"/>
    </row>
    <row r="16" ht="22.8" customHeight="1" spans="1:8">
      <c r="A16" s="92" t="s">
        <v>97</v>
      </c>
      <c r="B16" s="92" t="s">
        <v>98</v>
      </c>
      <c r="C16" s="93">
        <f t="shared" si="0"/>
        <v>59.3</v>
      </c>
      <c r="D16" s="93">
        <v>59.3</v>
      </c>
      <c r="E16" s="93"/>
      <c r="F16" s="93"/>
      <c r="G16" s="93"/>
      <c r="H16" s="93"/>
    </row>
    <row r="17" ht="22.8" customHeight="1" spans="1:8">
      <c r="A17" s="92" t="s">
        <v>99</v>
      </c>
      <c r="B17" s="92" t="s">
        <v>100</v>
      </c>
      <c r="C17" s="93">
        <f t="shared" si="0"/>
        <v>533.79</v>
      </c>
      <c r="D17" s="93">
        <v>247.79</v>
      </c>
      <c r="E17" s="93">
        <v>286</v>
      </c>
      <c r="F17" s="93"/>
      <c r="G17" s="93"/>
      <c r="H17" s="93"/>
    </row>
    <row r="18" ht="22.8" customHeight="1" spans="1:8">
      <c r="A18" s="92" t="s">
        <v>101</v>
      </c>
      <c r="B18" s="92" t="s">
        <v>102</v>
      </c>
      <c r="C18" s="93">
        <f t="shared" si="0"/>
        <v>247.79</v>
      </c>
      <c r="D18" s="93">
        <v>247.79</v>
      </c>
      <c r="E18" s="93"/>
      <c r="F18" s="93"/>
      <c r="G18" s="93"/>
      <c r="H18" s="93"/>
    </row>
    <row r="19" ht="22.8" customHeight="1" spans="1:8">
      <c r="A19" s="92" t="s">
        <v>103</v>
      </c>
      <c r="B19" s="92" t="s">
        <v>104</v>
      </c>
      <c r="C19" s="93">
        <f t="shared" si="0"/>
        <v>247.79</v>
      </c>
      <c r="D19" s="93">
        <v>247.79</v>
      </c>
      <c r="E19" s="93"/>
      <c r="F19" s="93"/>
      <c r="G19" s="93"/>
      <c r="H19" s="93"/>
    </row>
    <row r="20" ht="22.8" customHeight="1" spans="1:8">
      <c r="A20" s="92" t="s">
        <v>105</v>
      </c>
      <c r="B20" s="92" t="s">
        <v>106</v>
      </c>
      <c r="C20" s="93">
        <f t="shared" si="0"/>
        <v>286</v>
      </c>
      <c r="D20" s="93"/>
      <c r="E20" s="93">
        <v>286</v>
      </c>
      <c r="F20" s="93"/>
      <c r="G20" s="93"/>
      <c r="H20" s="93"/>
    </row>
    <row r="21" ht="22.8" customHeight="1" spans="1:8">
      <c r="A21" s="92" t="s">
        <v>107</v>
      </c>
      <c r="B21" s="92" t="s">
        <v>108</v>
      </c>
      <c r="C21" s="93">
        <f t="shared" si="0"/>
        <v>286</v>
      </c>
      <c r="D21" s="93"/>
      <c r="E21" s="93">
        <v>286</v>
      </c>
      <c r="F21" s="93"/>
      <c r="G21" s="93"/>
      <c r="H21" s="93"/>
    </row>
    <row r="22" ht="22.8" customHeight="1" spans="1:8">
      <c r="A22" s="92" t="s">
        <v>109</v>
      </c>
      <c r="B22" s="92" t="s">
        <v>110</v>
      </c>
      <c r="C22" s="93">
        <f t="shared" si="0"/>
        <v>61.19</v>
      </c>
      <c r="D22" s="93">
        <v>61.19</v>
      </c>
      <c r="E22" s="93"/>
      <c r="F22" s="93"/>
      <c r="G22" s="93"/>
      <c r="H22" s="93"/>
    </row>
    <row r="23" ht="22.8" customHeight="1" spans="1:8">
      <c r="A23" s="92" t="s">
        <v>111</v>
      </c>
      <c r="B23" s="92" t="s">
        <v>112</v>
      </c>
      <c r="C23" s="93">
        <f t="shared" si="0"/>
        <v>61.19</v>
      </c>
      <c r="D23" s="93">
        <v>61.19</v>
      </c>
      <c r="E23" s="93"/>
      <c r="F23" s="93"/>
      <c r="G23" s="93"/>
      <c r="H23" s="93"/>
    </row>
    <row r="24" ht="22.8" customHeight="1" spans="1:8">
      <c r="A24" s="92" t="s">
        <v>113</v>
      </c>
      <c r="B24" s="92" t="s">
        <v>114</v>
      </c>
      <c r="C24" s="93">
        <f t="shared" si="0"/>
        <v>61.19</v>
      </c>
      <c r="D24" s="93">
        <v>61.19</v>
      </c>
      <c r="E24" s="93"/>
      <c r="F24" s="93"/>
      <c r="G24" s="93"/>
      <c r="H24" s="93"/>
    </row>
    <row r="25" ht="22.8" customHeight="1" spans="1:8">
      <c r="A25" s="72"/>
      <c r="B25" s="94" t="s">
        <v>67</v>
      </c>
      <c r="C25" s="93">
        <f>C6+C9+C14+C17+C22</f>
        <v>1766.9</v>
      </c>
      <c r="D25" s="73">
        <f>D6+D9+D14+D17+D22</f>
        <v>1465.09</v>
      </c>
      <c r="E25" s="73">
        <v>301.81</v>
      </c>
      <c r="F25" s="73"/>
      <c r="G25" s="73"/>
      <c r="H25" s="73"/>
    </row>
  </sheetData>
  <mergeCells count="9">
    <mergeCell ref="A1:H1"/>
    <mergeCell ref="A2:B2"/>
    <mergeCell ref="E3:H3"/>
    <mergeCell ref="F4:H4"/>
    <mergeCell ref="A3:A5"/>
    <mergeCell ref="B3:B5"/>
    <mergeCell ref="C3:C5"/>
    <mergeCell ref="D3:D5"/>
    <mergeCell ref="E4:E5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"/>
  <sheetViews>
    <sheetView workbookViewId="0">
      <selection activeCell="G12" sqref="G12"/>
    </sheetView>
  </sheetViews>
  <sheetFormatPr defaultColWidth="10" defaultRowHeight="13.5" outlineLevelCol="3"/>
  <cols>
    <col min="1" max="1" width="33.3416666666667" customWidth="1"/>
    <col min="2" max="2" width="16.4083333333333" customWidth="1"/>
    <col min="3" max="3" width="33.3416666666667" customWidth="1"/>
    <col min="4" max="4" width="16.4083333333333" customWidth="1"/>
  </cols>
  <sheetData>
    <row r="1" ht="22.8" customHeight="1" spans="1:4">
      <c r="A1" s="67" t="s">
        <v>115</v>
      </c>
      <c r="B1" s="67"/>
      <c r="C1" s="67"/>
      <c r="D1" s="67"/>
    </row>
    <row r="2" ht="19.55" customHeight="1" spans="1:4">
      <c r="A2" s="83" t="s">
        <v>1</v>
      </c>
      <c r="B2" s="83"/>
      <c r="C2" s="84"/>
      <c r="D2" s="85" t="s">
        <v>2</v>
      </c>
    </row>
    <row r="3" ht="24.4" customHeight="1" spans="1:4">
      <c r="A3" s="86" t="s">
        <v>3</v>
      </c>
      <c r="B3" s="86"/>
      <c r="C3" s="86" t="s">
        <v>4</v>
      </c>
      <c r="D3" s="86"/>
    </row>
    <row r="4" ht="24.4" customHeight="1" spans="1:4">
      <c r="A4" s="86" t="s">
        <v>5</v>
      </c>
      <c r="B4" s="86" t="s">
        <v>6</v>
      </c>
      <c r="C4" s="86" t="s">
        <v>5</v>
      </c>
      <c r="D4" s="86" t="s">
        <v>6</v>
      </c>
    </row>
    <row r="5" ht="22.8" customHeight="1" spans="1:4">
      <c r="A5" s="87" t="s">
        <v>116</v>
      </c>
      <c r="B5" s="82">
        <f>SUM(B6:B33)</f>
        <v>1472</v>
      </c>
      <c r="C5" s="87" t="s">
        <v>117</v>
      </c>
      <c r="D5" s="82">
        <f>SUM(D6:D33)</f>
        <v>1766.9</v>
      </c>
    </row>
    <row r="6" ht="22.8" customHeight="1" spans="1:4">
      <c r="A6" s="87" t="s">
        <v>118</v>
      </c>
      <c r="B6" s="82">
        <v>1472</v>
      </c>
      <c r="C6" s="87" t="s">
        <v>119</v>
      </c>
      <c r="D6" s="82">
        <v>958.69</v>
      </c>
    </row>
    <row r="7" ht="22.8" customHeight="1" spans="1:4">
      <c r="A7" s="87" t="s">
        <v>120</v>
      </c>
      <c r="B7" s="82"/>
      <c r="C7" s="87" t="s">
        <v>121</v>
      </c>
      <c r="D7" s="82"/>
    </row>
    <row r="8" ht="22.8" customHeight="1" spans="1:4">
      <c r="A8" s="87" t="s">
        <v>122</v>
      </c>
      <c r="B8" s="82"/>
      <c r="C8" s="87" t="s">
        <v>123</v>
      </c>
      <c r="D8" s="82"/>
    </row>
    <row r="9" ht="22.8" customHeight="1" spans="1:4">
      <c r="A9" s="87" t="s">
        <v>25</v>
      </c>
      <c r="B9" s="82"/>
      <c r="C9" s="87" t="s">
        <v>124</v>
      </c>
      <c r="D9" s="82"/>
    </row>
    <row r="10" ht="22.8" customHeight="1" spans="1:4">
      <c r="A10" s="87" t="s">
        <v>25</v>
      </c>
      <c r="B10" s="82"/>
      <c r="C10" s="87" t="s">
        <v>125</v>
      </c>
      <c r="D10" s="82"/>
    </row>
    <row r="11" ht="22.8" customHeight="1" spans="1:4">
      <c r="A11" s="87" t="s">
        <v>25</v>
      </c>
      <c r="B11" s="82"/>
      <c r="C11" s="87" t="s">
        <v>126</v>
      </c>
      <c r="D11" s="82"/>
    </row>
    <row r="12" ht="22.8" customHeight="1" spans="1:4">
      <c r="A12" s="87" t="s">
        <v>25</v>
      </c>
      <c r="B12" s="82"/>
      <c r="C12" s="87" t="s">
        <v>127</v>
      </c>
      <c r="D12" s="82"/>
    </row>
    <row r="13" ht="22.8" customHeight="1" spans="1:4">
      <c r="A13" s="87" t="s">
        <v>25</v>
      </c>
      <c r="B13" s="82"/>
      <c r="C13" s="87" t="s">
        <v>128</v>
      </c>
      <c r="D13" s="82">
        <v>153.93</v>
      </c>
    </row>
    <row r="14" ht="22.8" customHeight="1" spans="1:4">
      <c r="A14" s="87" t="s">
        <v>25</v>
      </c>
      <c r="B14" s="82"/>
      <c r="C14" s="87" t="s">
        <v>129</v>
      </c>
      <c r="D14" s="82"/>
    </row>
    <row r="15" ht="22.8" customHeight="1" spans="1:4">
      <c r="A15" s="87" t="s">
        <v>25</v>
      </c>
      <c r="B15" s="82"/>
      <c r="C15" s="87" t="s">
        <v>130</v>
      </c>
      <c r="D15" s="82">
        <v>59.3</v>
      </c>
    </row>
    <row r="16" ht="22.8" customHeight="1" spans="1:4">
      <c r="A16" s="87" t="s">
        <v>25</v>
      </c>
      <c r="B16" s="82"/>
      <c r="C16" s="87" t="s">
        <v>131</v>
      </c>
      <c r="D16" s="82"/>
    </row>
    <row r="17" ht="22.8" customHeight="1" spans="1:4">
      <c r="A17" s="87" t="s">
        <v>25</v>
      </c>
      <c r="B17" s="82"/>
      <c r="C17" s="87" t="s">
        <v>132</v>
      </c>
      <c r="D17" s="82"/>
    </row>
    <row r="18" ht="22.8" customHeight="1" spans="1:4">
      <c r="A18" s="87" t="s">
        <v>25</v>
      </c>
      <c r="B18" s="82"/>
      <c r="C18" s="87" t="s">
        <v>133</v>
      </c>
      <c r="D18" s="82">
        <v>533.79</v>
      </c>
    </row>
    <row r="19" ht="22.8" customHeight="1" spans="1:4">
      <c r="A19" s="87" t="s">
        <v>25</v>
      </c>
      <c r="B19" s="82"/>
      <c r="C19" s="87" t="s">
        <v>134</v>
      </c>
      <c r="D19" s="82"/>
    </row>
    <row r="20" ht="22.8" customHeight="1" spans="1:4">
      <c r="A20" s="87" t="s">
        <v>25</v>
      </c>
      <c r="B20" s="82"/>
      <c r="C20" s="87" t="s">
        <v>135</v>
      </c>
      <c r="D20" s="82"/>
    </row>
    <row r="21" ht="22.8" customHeight="1" spans="1:4">
      <c r="A21" s="87" t="s">
        <v>25</v>
      </c>
      <c r="B21" s="82"/>
      <c r="C21" s="87" t="s">
        <v>136</v>
      </c>
      <c r="D21" s="82"/>
    </row>
    <row r="22" ht="22.8" customHeight="1" spans="1:4">
      <c r="A22" s="87" t="s">
        <v>25</v>
      </c>
      <c r="B22" s="82"/>
      <c r="C22" s="87" t="s">
        <v>137</v>
      </c>
      <c r="D22" s="82"/>
    </row>
    <row r="23" ht="22.8" customHeight="1" spans="1:4">
      <c r="A23" s="87" t="s">
        <v>25</v>
      </c>
      <c r="B23" s="82"/>
      <c r="C23" s="87" t="s">
        <v>138</v>
      </c>
      <c r="D23" s="82"/>
    </row>
    <row r="24" ht="22.8" customHeight="1" spans="1:4">
      <c r="A24" s="87" t="s">
        <v>25</v>
      </c>
      <c r="B24" s="82"/>
      <c r="C24" s="87" t="s">
        <v>139</v>
      </c>
      <c r="D24" s="82"/>
    </row>
    <row r="25" ht="22.8" customHeight="1" spans="1:4">
      <c r="A25" s="87" t="s">
        <v>25</v>
      </c>
      <c r="B25" s="82"/>
      <c r="C25" s="87" t="s">
        <v>140</v>
      </c>
      <c r="D25" s="82">
        <v>61.19</v>
      </c>
    </row>
    <row r="26" ht="22.8" customHeight="1" spans="1:4">
      <c r="A26" s="87" t="s">
        <v>25</v>
      </c>
      <c r="B26" s="82"/>
      <c r="C26" s="87" t="s">
        <v>141</v>
      </c>
      <c r="D26" s="82"/>
    </row>
    <row r="27" ht="22.8" customHeight="1" spans="1:4">
      <c r="A27" s="87" t="s">
        <v>25</v>
      </c>
      <c r="B27" s="82"/>
      <c r="C27" s="87" t="s">
        <v>142</v>
      </c>
      <c r="D27" s="82"/>
    </row>
    <row r="28" ht="22.8" customHeight="1" spans="1:4">
      <c r="A28" s="87" t="s">
        <v>25</v>
      </c>
      <c r="B28" s="82"/>
      <c r="C28" s="87" t="s">
        <v>143</v>
      </c>
      <c r="D28" s="82"/>
    </row>
    <row r="29" ht="22.8" customHeight="1" spans="1:4">
      <c r="A29" s="87" t="s">
        <v>25</v>
      </c>
      <c r="B29" s="82"/>
      <c r="C29" s="87" t="s">
        <v>144</v>
      </c>
      <c r="D29" s="82"/>
    </row>
    <row r="30" ht="22.8" customHeight="1" spans="1:4">
      <c r="A30" s="87" t="s">
        <v>25</v>
      </c>
      <c r="B30" s="82"/>
      <c r="C30" s="87" t="s">
        <v>145</v>
      </c>
      <c r="D30" s="82"/>
    </row>
    <row r="31" ht="22.8" customHeight="1" spans="1:4">
      <c r="A31" s="87" t="s">
        <v>25</v>
      </c>
      <c r="B31" s="82"/>
      <c r="C31" s="87" t="s">
        <v>146</v>
      </c>
      <c r="D31" s="82"/>
    </row>
    <row r="32" ht="22.8" customHeight="1" spans="1:4">
      <c r="A32" s="87" t="s">
        <v>25</v>
      </c>
      <c r="B32" s="82"/>
      <c r="C32" s="87" t="s">
        <v>147</v>
      </c>
      <c r="D32" s="82"/>
    </row>
    <row r="33" ht="22.8" customHeight="1" spans="1:4">
      <c r="A33" s="87" t="s">
        <v>25</v>
      </c>
      <c r="B33" s="82"/>
      <c r="C33" s="87" t="s">
        <v>148</v>
      </c>
      <c r="D33" s="82"/>
    </row>
    <row r="34" ht="22.8" customHeight="1" spans="1:4">
      <c r="A34" s="87" t="s">
        <v>149</v>
      </c>
      <c r="B34" s="82">
        <f>SUM(B35:B47)</f>
        <v>294.9</v>
      </c>
      <c r="C34" s="87" t="s">
        <v>150</v>
      </c>
      <c r="D34" s="82"/>
    </row>
    <row r="35" ht="22.8" customHeight="1" spans="1:4">
      <c r="A35" s="87" t="s">
        <v>151</v>
      </c>
      <c r="B35" s="82"/>
      <c r="C35" s="87" t="s">
        <v>25</v>
      </c>
      <c r="D35" s="82"/>
    </row>
    <row r="36" ht="22.8" customHeight="1" spans="1:4">
      <c r="A36" s="87" t="s">
        <v>152</v>
      </c>
      <c r="B36" s="82">
        <v>294.9</v>
      </c>
      <c r="C36" s="87" t="s">
        <v>25</v>
      </c>
      <c r="D36" s="82"/>
    </row>
    <row r="37" ht="22.8" customHeight="1" spans="1:4">
      <c r="A37" s="87" t="s">
        <v>153</v>
      </c>
      <c r="B37" s="82"/>
      <c r="C37" s="87" t="s">
        <v>25</v>
      </c>
      <c r="D37" s="82"/>
    </row>
    <row r="38" ht="22.8" customHeight="1" spans="1:4">
      <c r="A38" s="87" t="s">
        <v>154</v>
      </c>
      <c r="B38" s="82"/>
      <c r="C38" s="87" t="s">
        <v>25</v>
      </c>
      <c r="D38" s="82"/>
    </row>
    <row r="39" ht="22.8" customHeight="1" spans="1:4">
      <c r="A39" s="87" t="s">
        <v>155</v>
      </c>
      <c r="B39" s="82"/>
      <c r="C39" s="87" t="s">
        <v>25</v>
      </c>
      <c r="D39" s="82"/>
    </row>
    <row r="40" ht="22.8" customHeight="1" spans="1:4">
      <c r="A40" s="87" t="s">
        <v>156</v>
      </c>
      <c r="B40" s="82"/>
      <c r="C40" s="87" t="s">
        <v>25</v>
      </c>
      <c r="D40" s="82"/>
    </row>
    <row r="41" ht="22.8" customHeight="1" spans="1:4">
      <c r="A41" s="87" t="s">
        <v>157</v>
      </c>
      <c r="B41" s="82"/>
      <c r="C41" s="87" t="s">
        <v>25</v>
      </c>
      <c r="D41" s="82"/>
    </row>
    <row r="42" ht="22.8" customHeight="1" spans="1:4">
      <c r="A42" s="87" t="s">
        <v>158</v>
      </c>
      <c r="B42" s="82"/>
      <c r="C42" s="87" t="s">
        <v>25</v>
      </c>
      <c r="D42" s="82"/>
    </row>
    <row r="43" ht="22.8" customHeight="1" spans="1:4">
      <c r="A43" s="87" t="s">
        <v>159</v>
      </c>
      <c r="B43" s="82"/>
      <c r="C43" s="87" t="s">
        <v>25</v>
      </c>
      <c r="D43" s="82"/>
    </row>
    <row r="44" ht="22.8" customHeight="1" spans="1:4">
      <c r="A44" s="87" t="s">
        <v>160</v>
      </c>
      <c r="B44" s="82"/>
      <c r="C44" s="87" t="s">
        <v>25</v>
      </c>
      <c r="D44" s="82"/>
    </row>
    <row r="45" ht="22.8" customHeight="1" spans="1:4">
      <c r="A45" s="87" t="s">
        <v>161</v>
      </c>
      <c r="B45" s="82"/>
      <c r="C45" s="87" t="s">
        <v>25</v>
      </c>
      <c r="D45" s="82"/>
    </row>
    <row r="46" ht="22.8" customHeight="1" spans="1:4">
      <c r="A46" s="87" t="s">
        <v>162</v>
      </c>
      <c r="B46" s="82"/>
      <c r="C46" s="87" t="s">
        <v>25</v>
      </c>
      <c r="D46" s="82"/>
    </row>
    <row r="47" ht="22.8" customHeight="1" spans="1:4">
      <c r="A47" s="87" t="s">
        <v>163</v>
      </c>
      <c r="B47" s="82"/>
      <c r="C47" s="87" t="s">
        <v>25</v>
      </c>
      <c r="D47" s="82"/>
    </row>
    <row r="48" ht="22.8" customHeight="1" spans="1:4">
      <c r="A48" s="88" t="s">
        <v>49</v>
      </c>
      <c r="B48" s="80">
        <f>B5+B34</f>
        <v>1766.9</v>
      </c>
      <c r="C48" s="88" t="s">
        <v>50</v>
      </c>
      <c r="D48" s="80">
        <f>D5</f>
        <v>1766.9</v>
      </c>
    </row>
  </sheetData>
  <mergeCells count="4">
    <mergeCell ref="A1:D1"/>
    <mergeCell ref="A2:B2"/>
    <mergeCell ref="A3:B3"/>
    <mergeCell ref="C3:D3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M24" sqref="M24"/>
    </sheetView>
  </sheetViews>
  <sheetFormatPr defaultColWidth="10" defaultRowHeight="13.5" outlineLevelCol="6"/>
  <cols>
    <col min="1" max="1" width="11.8" customWidth="1"/>
    <col min="2" max="2" width="35.9" customWidth="1"/>
    <col min="3" max="7" width="16.4083333333333" customWidth="1"/>
  </cols>
  <sheetData>
    <row r="1" ht="22.8" customHeight="1" spans="1:7">
      <c r="A1" s="67" t="s">
        <v>164</v>
      </c>
      <c r="B1" s="67"/>
      <c r="C1" s="67"/>
      <c r="D1" s="67"/>
      <c r="E1" s="67"/>
      <c r="F1" s="67"/>
      <c r="G1" s="67"/>
    </row>
    <row r="2" ht="19.55" customHeight="1" spans="1:7">
      <c r="A2" s="78" t="s">
        <v>1</v>
      </c>
      <c r="B2" s="78"/>
      <c r="C2" s="69"/>
      <c r="D2" s="69"/>
      <c r="E2" s="69"/>
      <c r="F2" s="69"/>
      <c r="G2" s="79" t="s">
        <v>2</v>
      </c>
    </row>
    <row r="3" ht="24.4" customHeight="1" spans="1:7">
      <c r="A3" s="70" t="s">
        <v>69</v>
      </c>
      <c r="B3" s="70" t="s">
        <v>70</v>
      </c>
      <c r="C3" s="70" t="s">
        <v>54</v>
      </c>
      <c r="D3" s="70" t="s">
        <v>71</v>
      </c>
      <c r="E3" s="70"/>
      <c r="F3" s="70"/>
      <c r="G3" s="70" t="s">
        <v>72</v>
      </c>
    </row>
    <row r="4" ht="24.4" customHeight="1" spans="1:7">
      <c r="A4" s="70"/>
      <c r="B4" s="70"/>
      <c r="C4" s="70"/>
      <c r="D4" s="70" t="s">
        <v>57</v>
      </c>
      <c r="E4" s="70" t="s">
        <v>165</v>
      </c>
      <c r="F4" s="70" t="s">
        <v>166</v>
      </c>
      <c r="G4" s="70"/>
    </row>
    <row r="5" ht="22.8" customHeight="1" spans="1:7">
      <c r="A5" s="71" t="s">
        <v>77</v>
      </c>
      <c r="B5" s="72" t="s">
        <v>167</v>
      </c>
      <c r="C5" s="82">
        <f>D5+G5</f>
        <v>958.69</v>
      </c>
      <c r="D5" s="82">
        <f>E5+F5</f>
        <v>942.88</v>
      </c>
      <c r="E5" s="82">
        <v>408.55</v>
      </c>
      <c r="F5" s="82">
        <v>534.33</v>
      </c>
      <c r="G5" s="82">
        <v>15.81</v>
      </c>
    </row>
    <row r="6" ht="22.8" customHeight="1" spans="1:7">
      <c r="A6" s="71" t="s">
        <v>79</v>
      </c>
      <c r="B6" s="72" t="s">
        <v>168</v>
      </c>
      <c r="C6" s="82">
        <f t="shared" ref="C6:C23" si="0">D6+G6</f>
        <v>958.69</v>
      </c>
      <c r="D6" s="82">
        <f t="shared" ref="D6:D23" si="1">E6+F6</f>
        <v>942.88</v>
      </c>
      <c r="E6" s="82">
        <v>408.55</v>
      </c>
      <c r="F6" s="82">
        <v>534.33</v>
      </c>
      <c r="G6" s="82">
        <v>15.81</v>
      </c>
    </row>
    <row r="7" ht="22.8" customHeight="1" spans="1:7">
      <c r="A7" s="71" t="s">
        <v>81</v>
      </c>
      <c r="B7" s="72" t="s">
        <v>169</v>
      </c>
      <c r="C7" s="82">
        <f t="shared" si="0"/>
        <v>958.69</v>
      </c>
      <c r="D7" s="82">
        <f t="shared" si="1"/>
        <v>942.88</v>
      </c>
      <c r="E7" s="82">
        <v>408.55</v>
      </c>
      <c r="F7" s="82">
        <v>534.33</v>
      </c>
      <c r="G7" s="82">
        <v>15.81</v>
      </c>
    </row>
    <row r="8" ht="22.8" customHeight="1" spans="1:7">
      <c r="A8" s="71" t="s">
        <v>83</v>
      </c>
      <c r="B8" s="72" t="s">
        <v>170</v>
      </c>
      <c r="C8" s="82">
        <f t="shared" si="0"/>
        <v>153.93</v>
      </c>
      <c r="D8" s="82">
        <f t="shared" si="1"/>
        <v>153.93</v>
      </c>
      <c r="E8" s="82">
        <v>153.93</v>
      </c>
      <c r="F8" s="82"/>
      <c r="G8" s="82"/>
    </row>
    <row r="9" ht="22.8" customHeight="1" spans="1:7">
      <c r="A9" s="71" t="s">
        <v>85</v>
      </c>
      <c r="B9" s="72" t="s">
        <v>171</v>
      </c>
      <c r="C9" s="82">
        <f t="shared" si="0"/>
        <v>153.93</v>
      </c>
      <c r="D9" s="82">
        <f t="shared" si="1"/>
        <v>153.93</v>
      </c>
      <c r="E9" s="82">
        <v>153.93</v>
      </c>
      <c r="F9" s="82"/>
      <c r="G9" s="82"/>
    </row>
    <row r="10" ht="22.8" customHeight="1" spans="1:7">
      <c r="A10" s="71" t="s">
        <v>87</v>
      </c>
      <c r="B10" s="72" t="s">
        <v>172</v>
      </c>
      <c r="C10" s="82">
        <f t="shared" si="0"/>
        <v>73.58</v>
      </c>
      <c r="D10" s="82">
        <f t="shared" si="1"/>
        <v>73.58</v>
      </c>
      <c r="E10" s="82">
        <v>73.58</v>
      </c>
      <c r="F10" s="82"/>
      <c r="G10" s="82"/>
    </row>
    <row r="11" ht="22.8" customHeight="1" spans="1:7">
      <c r="A11" s="71" t="s">
        <v>89</v>
      </c>
      <c r="B11" s="72" t="s">
        <v>173</v>
      </c>
      <c r="C11" s="82">
        <f t="shared" si="0"/>
        <v>36.79</v>
      </c>
      <c r="D11" s="82">
        <f t="shared" si="1"/>
        <v>36.79</v>
      </c>
      <c r="E11" s="82">
        <v>36.79</v>
      </c>
      <c r="F11" s="82"/>
      <c r="G11" s="82"/>
    </row>
    <row r="12" ht="22.8" customHeight="1" spans="1:7">
      <c r="A12" s="71" t="s">
        <v>91</v>
      </c>
      <c r="B12" s="72" t="s">
        <v>174</v>
      </c>
      <c r="C12" s="82">
        <f t="shared" si="0"/>
        <v>43.56</v>
      </c>
      <c r="D12" s="82">
        <f t="shared" si="1"/>
        <v>43.56</v>
      </c>
      <c r="E12" s="82">
        <v>43.56</v>
      </c>
      <c r="F12" s="82"/>
      <c r="G12" s="82"/>
    </row>
    <row r="13" ht="22.8" customHeight="1" spans="1:7">
      <c r="A13" s="71" t="s">
        <v>93</v>
      </c>
      <c r="B13" s="72" t="s">
        <v>175</v>
      </c>
      <c r="C13" s="82">
        <f t="shared" si="0"/>
        <v>59.3</v>
      </c>
      <c r="D13" s="82">
        <f t="shared" si="1"/>
        <v>59.3</v>
      </c>
      <c r="E13" s="82">
        <v>59.3</v>
      </c>
      <c r="F13" s="82"/>
      <c r="G13" s="82"/>
    </row>
    <row r="14" ht="22.8" customHeight="1" spans="1:7">
      <c r="A14" s="71" t="s">
        <v>95</v>
      </c>
      <c r="B14" s="72" t="s">
        <v>176</v>
      </c>
      <c r="C14" s="82">
        <f t="shared" si="0"/>
        <v>59.3</v>
      </c>
      <c r="D14" s="82">
        <f t="shared" si="1"/>
        <v>59.3</v>
      </c>
      <c r="E14" s="82">
        <v>59.3</v>
      </c>
      <c r="F14" s="82"/>
      <c r="G14" s="82"/>
    </row>
    <row r="15" ht="22.8" customHeight="1" spans="1:7">
      <c r="A15" s="71" t="s">
        <v>97</v>
      </c>
      <c r="B15" s="72" t="s">
        <v>177</v>
      </c>
      <c r="C15" s="82">
        <f t="shared" si="0"/>
        <v>59.3</v>
      </c>
      <c r="D15" s="82">
        <f t="shared" si="1"/>
        <v>59.3</v>
      </c>
      <c r="E15" s="82">
        <v>59.3</v>
      </c>
      <c r="F15" s="82"/>
      <c r="G15" s="82"/>
    </row>
    <row r="16" ht="22.8" customHeight="1" spans="1:7">
      <c r="A16" s="71" t="s">
        <v>99</v>
      </c>
      <c r="B16" s="72" t="s">
        <v>178</v>
      </c>
      <c r="C16" s="82">
        <f t="shared" si="0"/>
        <v>533.79</v>
      </c>
      <c r="D16" s="82">
        <f t="shared" si="1"/>
        <v>247.79</v>
      </c>
      <c r="E16" s="82">
        <v>247.79</v>
      </c>
      <c r="F16" s="82"/>
      <c r="G16" s="82">
        <v>286</v>
      </c>
    </row>
    <row r="17" ht="22.8" customHeight="1" spans="1:7">
      <c r="A17" s="71" t="s">
        <v>101</v>
      </c>
      <c r="B17" s="72" t="s">
        <v>179</v>
      </c>
      <c r="C17" s="82">
        <f t="shared" si="0"/>
        <v>247.79</v>
      </c>
      <c r="D17" s="82">
        <f t="shared" si="1"/>
        <v>247.79</v>
      </c>
      <c r="E17" s="82">
        <v>247.79</v>
      </c>
      <c r="F17" s="82"/>
      <c r="G17" s="82"/>
    </row>
    <row r="18" ht="22.8" customHeight="1" spans="1:7">
      <c r="A18" s="71" t="s">
        <v>103</v>
      </c>
      <c r="B18" s="72" t="s">
        <v>180</v>
      </c>
      <c r="C18" s="82">
        <f t="shared" si="0"/>
        <v>247.79</v>
      </c>
      <c r="D18" s="82">
        <f t="shared" si="1"/>
        <v>247.79</v>
      </c>
      <c r="E18" s="82">
        <v>247.79</v>
      </c>
      <c r="F18" s="82"/>
      <c r="G18" s="82"/>
    </row>
    <row r="19" ht="22.8" customHeight="1" spans="1:7">
      <c r="A19" s="71" t="s">
        <v>105</v>
      </c>
      <c r="B19" s="72" t="s">
        <v>181</v>
      </c>
      <c r="C19" s="82">
        <f t="shared" si="0"/>
        <v>286</v>
      </c>
      <c r="D19" s="82">
        <f t="shared" si="1"/>
        <v>0</v>
      </c>
      <c r="E19" s="82"/>
      <c r="F19" s="82"/>
      <c r="G19" s="82">
        <v>286</v>
      </c>
    </row>
    <row r="20" ht="22.8" customHeight="1" spans="1:7">
      <c r="A20" s="71" t="s">
        <v>107</v>
      </c>
      <c r="B20" s="72" t="s">
        <v>182</v>
      </c>
      <c r="C20" s="82">
        <f t="shared" si="0"/>
        <v>286</v>
      </c>
      <c r="D20" s="82">
        <f t="shared" si="1"/>
        <v>0</v>
      </c>
      <c r="E20" s="82"/>
      <c r="F20" s="82"/>
      <c r="G20" s="82">
        <v>286</v>
      </c>
    </row>
    <row r="21" ht="22.8" customHeight="1" spans="1:7">
      <c r="A21" s="71" t="s">
        <v>109</v>
      </c>
      <c r="B21" s="72" t="s">
        <v>183</v>
      </c>
      <c r="C21" s="82">
        <f t="shared" si="0"/>
        <v>61.19</v>
      </c>
      <c r="D21" s="82">
        <f t="shared" si="1"/>
        <v>61.19</v>
      </c>
      <c r="E21" s="82">
        <v>61.19</v>
      </c>
      <c r="F21" s="82"/>
      <c r="G21" s="82"/>
    </row>
    <row r="22" ht="22.8" customHeight="1" spans="1:7">
      <c r="A22" s="71" t="s">
        <v>111</v>
      </c>
      <c r="B22" s="72" t="s">
        <v>184</v>
      </c>
      <c r="C22" s="82">
        <f t="shared" si="0"/>
        <v>61.19</v>
      </c>
      <c r="D22" s="82">
        <f t="shared" si="1"/>
        <v>61.19</v>
      </c>
      <c r="E22" s="82">
        <v>61.19</v>
      </c>
      <c r="F22" s="82"/>
      <c r="G22" s="82"/>
    </row>
    <row r="23" ht="22.8" customHeight="1" spans="1:7">
      <c r="A23" s="71" t="s">
        <v>113</v>
      </c>
      <c r="B23" s="72" t="s">
        <v>185</v>
      </c>
      <c r="C23" s="82">
        <f t="shared" si="0"/>
        <v>61.19</v>
      </c>
      <c r="D23" s="82">
        <f t="shared" si="1"/>
        <v>61.19</v>
      </c>
      <c r="E23" s="82">
        <v>61.19</v>
      </c>
      <c r="F23" s="82"/>
      <c r="G23" s="82"/>
    </row>
    <row r="24" ht="22.8" customHeight="1" spans="1:7">
      <c r="A24" s="75"/>
      <c r="B24" s="74" t="s">
        <v>67</v>
      </c>
      <c r="C24" s="80">
        <f>C5+C8+C13+C16+C21</f>
        <v>1766.9</v>
      </c>
      <c r="D24" s="80">
        <f>D5+D8+D13+D16+D21</f>
        <v>1465.09</v>
      </c>
      <c r="E24" s="80">
        <f>E5+E8+E13+E16+E21</f>
        <v>930.76</v>
      </c>
      <c r="F24" s="80">
        <f>F5</f>
        <v>534.33</v>
      </c>
      <c r="G24" s="80">
        <f>G5+G16</f>
        <v>301.81</v>
      </c>
    </row>
  </sheetData>
  <mergeCells count="7">
    <mergeCell ref="A1:G1"/>
    <mergeCell ref="A2:B2"/>
    <mergeCell ref="D3:F3"/>
    <mergeCell ref="A3:A4"/>
    <mergeCell ref="B3:B4"/>
    <mergeCell ref="C3:C4"/>
    <mergeCell ref="G3:G4"/>
  </mergeCells>
  <pageMargins left="0.75" right="0.75" top="0.268999993801117" bottom="0.268999993801117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workbookViewId="0">
      <selection activeCell="G34" sqref="G34"/>
    </sheetView>
  </sheetViews>
  <sheetFormatPr defaultColWidth="10" defaultRowHeight="13.5" outlineLevelCol="4"/>
  <cols>
    <col min="1" max="1" width="11.8" customWidth="1"/>
    <col min="2" max="2" width="35.9" customWidth="1"/>
    <col min="3" max="5" width="16.4083333333333" customWidth="1"/>
    <col min="6" max="7" width="9.76666666666667" customWidth="1"/>
  </cols>
  <sheetData>
    <row r="1" ht="22.8" customHeight="1" spans="1:5">
      <c r="A1" s="67" t="s">
        <v>186</v>
      </c>
      <c r="B1" s="67"/>
      <c r="C1" s="67"/>
      <c r="D1" s="67"/>
      <c r="E1" s="67"/>
    </row>
    <row r="2" ht="19.55" customHeight="1" spans="1:5">
      <c r="A2" s="78" t="s">
        <v>1</v>
      </c>
      <c r="B2" s="78"/>
      <c r="C2" s="69"/>
      <c r="D2" s="69"/>
      <c r="E2" s="79" t="s">
        <v>2</v>
      </c>
    </row>
    <row r="3" ht="24.4" customHeight="1" spans="1:5">
      <c r="A3" s="70" t="s">
        <v>187</v>
      </c>
      <c r="B3" s="70"/>
      <c r="C3" s="70" t="s">
        <v>188</v>
      </c>
      <c r="D3" s="70"/>
      <c r="E3" s="70"/>
    </row>
    <row r="4" ht="24.4" customHeight="1" spans="1:5">
      <c r="A4" s="70" t="s">
        <v>69</v>
      </c>
      <c r="B4" s="70" t="s">
        <v>70</v>
      </c>
      <c r="C4" s="70" t="s">
        <v>54</v>
      </c>
      <c r="D4" s="70" t="s">
        <v>165</v>
      </c>
      <c r="E4" s="70" t="s">
        <v>166</v>
      </c>
    </row>
    <row r="5" ht="22.8" customHeight="1" spans="1:5">
      <c r="A5" s="71" t="s">
        <v>189</v>
      </c>
      <c r="B5" s="72" t="s">
        <v>190</v>
      </c>
      <c r="C5" s="82">
        <f>D5+E5</f>
        <v>887.18</v>
      </c>
      <c r="D5" s="82">
        <f>D6+D7+D8+D9+D10+D11+D12+D13+D14+D15+D16</f>
        <v>887.18</v>
      </c>
      <c r="E5" s="82"/>
    </row>
    <row r="6" ht="22.8" customHeight="1" spans="1:5">
      <c r="A6" s="71" t="s">
        <v>191</v>
      </c>
      <c r="B6" s="72" t="s">
        <v>192</v>
      </c>
      <c r="C6" s="82">
        <f t="shared" ref="C6:C23" si="0">D6+E6</f>
        <v>209.61</v>
      </c>
      <c r="D6" s="82">
        <v>209.61</v>
      </c>
      <c r="E6" s="82"/>
    </row>
    <row r="7" ht="22.8" customHeight="1" spans="1:5">
      <c r="A7" s="71" t="s">
        <v>193</v>
      </c>
      <c r="B7" s="72" t="s">
        <v>194</v>
      </c>
      <c r="C7" s="82">
        <f t="shared" si="0"/>
        <v>147.23</v>
      </c>
      <c r="D7" s="82">
        <v>147.23</v>
      </c>
      <c r="E7" s="82"/>
    </row>
    <row r="8" ht="22.8" customHeight="1" spans="1:5">
      <c r="A8" s="71" t="s">
        <v>195</v>
      </c>
      <c r="B8" s="72" t="s">
        <v>196</v>
      </c>
      <c r="C8" s="82">
        <f t="shared" si="0"/>
        <v>17.51</v>
      </c>
      <c r="D8" s="82">
        <v>17.51</v>
      </c>
      <c r="E8" s="82"/>
    </row>
    <row r="9" ht="22.8" customHeight="1" spans="1:5">
      <c r="A9" s="71" t="s">
        <v>197</v>
      </c>
      <c r="B9" s="72" t="s">
        <v>198</v>
      </c>
      <c r="C9" s="82">
        <f t="shared" si="0"/>
        <v>130.55</v>
      </c>
      <c r="D9" s="82">
        <v>130.55</v>
      </c>
      <c r="E9" s="82"/>
    </row>
    <row r="10" ht="22.8" customHeight="1" spans="1:5">
      <c r="A10" s="71" t="s">
        <v>199</v>
      </c>
      <c r="B10" s="72" t="s">
        <v>200</v>
      </c>
      <c r="C10" s="82">
        <f t="shared" si="0"/>
        <v>73.58</v>
      </c>
      <c r="D10" s="82">
        <v>73.58</v>
      </c>
      <c r="E10" s="82"/>
    </row>
    <row r="11" ht="22.8" customHeight="1" spans="1:5">
      <c r="A11" s="71" t="s">
        <v>201</v>
      </c>
      <c r="B11" s="72" t="s">
        <v>202</v>
      </c>
      <c r="C11" s="82">
        <f t="shared" si="0"/>
        <v>36.79</v>
      </c>
      <c r="D11" s="82">
        <v>36.79</v>
      </c>
      <c r="E11" s="82"/>
    </row>
    <row r="12" ht="22.8" customHeight="1" spans="1:5">
      <c r="A12" s="71" t="s">
        <v>203</v>
      </c>
      <c r="B12" s="72" t="s">
        <v>204</v>
      </c>
      <c r="C12" s="82">
        <f t="shared" si="0"/>
        <v>36.79</v>
      </c>
      <c r="D12" s="82">
        <v>36.79</v>
      </c>
      <c r="E12" s="82"/>
    </row>
    <row r="13" ht="22.8" customHeight="1" spans="1:5">
      <c r="A13" s="71" t="s">
        <v>205</v>
      </c>
      <c r="B13" s="72" t="s">
        <v>206</v>
      </c>
      <c r="C13" s="82">
        <f t="shared" si="0"/>
        <v>4.19</v>
      </c>
      <c r="D13" s="82">
        <v>4.19</v>
      </c>
      <c r="E13" s="82"/>
    </row>
    <row r="14" ht="22.8" customHeight="1" spans="1:5">
      <c r="A14" s="71" t="s">
        <v>207</v>
      </c>
      <c r="B14" s="72" t="s">
        <v>208</v>
      </c>
      <c r="C14" s="82">
        <f t="shared" si="0"/>
        <v>19.7</v>
      </c>
      <c r="D14" s="82">
        <v>19.7</v>
      </c>
      <c r="E14" s="82"/>
    </row>
    <row r="15" ht="22.8" customHeight="1" spans="1:5">
      <c r="A15" s="71" t="s">
        <v>209</v>
      </c>
      <c r="B15" s="72" t="s">
        <v>210</v>
      </c>
      <c r="C15" s="82">
        <f t="shared" si="0"/>
        <v>61.19</v>
      </c>
      <c r="D15" s="82">
        <v>61.19</v>
      </c>
      <c r="E15" s="82"/>
    </row>
    <row r="16" ht="22.8" customHeight="1" spans="1:5">
      <c r="A16" s="71" t="s">
        <v>211</v>
      </c>
      <c r="B16" s="72" t="s">
        <v>212</v>
      </c>
      <c r="C16" s="82">
        <f t="shared" si="0"/>
        <v>150.04</v>
      </c>
      <c r="D16" s="82">
        <v>150.04</v>
      </c>
      <c r="E16" s="82"/>
    </row>
    <row r="17" ht="22.8" customHeight="1" spans="1:5">
      <c r="A17" s="71" t="s">
        <v>213</v>
      </c>
      <c r="B17" s="72" t="s">
        <v>214</v>
      </c>
      <c r="C17" s="82">
        <f t="shared" si="0"/>
        <v>537.53</v>
      </c>
      <c r="D17" s="82">
        <v>3.2</v>
      </c>
      <c r="E17" s="82">
        <f>E18+E19+E20+E21+E23+E22+E24+E25+E26+E28+E27+E29+E30+E31</f>
        <v>534.33</v>
      </c>
    </row>
    <row r="18" ht="22.8" customHeight="1" spans="1:5">
      <c r="A18" s="71" t="s">
        <v>215</v>
      </c>
      <c r="B18" s="72" t="s">
        <v>216</v>
      </c>
      <c r="C18" s="82">
        <f t="shared" si="0"/>
        <v>75.24</v>
      </c>
      <c r="D18" s="82"/>
      <c r="E18" s="82">
        <v>75.24</v>
      </c>
    </row>
    <row r="19" ht="22.8" customHeight="1" spans="1:5">
      <c r="A19" s="71" t="s">
        <v>217</v>
      </c>
      <c r="B19" s="72" t="s">
        <v>218</v>
      </c>
      <c r="C19" s="82">
        <f t="shared" si="0"/>
        <v>3.56</v>
      </c>
      <c r="D19" s="82"/>
      <c r="E19" s="82">
        <v>3.56</v>
      </c>
    </row>
    <row r="20" ht="22.8" customHeight="1" spans="1:5">
      <c r="A20" s="71" t="s">
        <v>219</v>
      </c>
      <c r="B20" s="72" t="s">
        <v>220</v>
      </c>
      <c r="C20" s="82">
        <f t="shared" si="0"/>
        <v>2.15</v>
      </c>
      <c r="D20" s="82"/>
      <c r="E20" s="82">
        <v>2.15</v>
      </c>
    </row>
    <row r="21" ht="22.8" customHeight="1" spans="1:5">
      <c r="A21" s="71" t="s">
        <v>221</v>
      </c>
      <c r="B21" s="72" t="s">
        <v>222</v>
      </c>
      <c r="C21" s="82">
        <f t="shared" si="0"/>
        <v>23.84</v>
      </c>
      <c r="D21" s="82"/>
      <c r="E21" s="82">
        <v>23.84</v>
      </c>
    </row>
    <row r="22" ht="22.8" customHeight="1" spans="1:5">
      <c r="A22" s="71" t="s">
        <v>223</v>
      </c>
      <c r="B22" s="72" t="s">
        <v>224</v>
      </c>
      <c r="C22" s="82">
        <f t="shared" si="0"/>
        <v>16.34</v>
      </c>
      <c r="D22" s="82"/>
      <c r="E22" s="82">
        <v>16.34</v>
      </c>
    </row>
    <row r="23" ht="22.8" customHeight="1" spans="1:5">
      <c r="A23" s="71" t="s">
        <v>225</v>
      </c>
      <c r="B23" s="72" t="s">
        <v>226</v>
      </c>
      <c r="C23" s="82">
        <f t="shared" si="0"/>
        <v>79.4</v>
      </c>
      <c r="D23" s="82"/>
      <c r="E23" s="82">
        <v>79.4</v>
      </c>
    </row>
    <row r="24" ht="22.8" customHeight="1" spans="1:5">
      <c r="A24" s="71" t="s">
        <v>227</v>
      </c>
      <c r="B24" s="72" t="s">
        <v>228</v>
      </c>
      <c r="C24" s="82">
        <f t="shared" ref="C24:C35" si="1">D24+E24</f>
        <v>5.12</v>
      </c>
      <c r="D24" s="82"/>
      <c r="E24" s="82">
        <v>5.12</v>
      </c>
    </row>
    <row r="25" ht="22.8" customHeight="1" spans="1:5">
      <c r="A25" s="71" t="s">
        <v>229</v>
      </c>
      <c r="B25" s="72" t="s">
        <v>230</v>
      </c>
      <c r="C25" s="82">
        <f t="shared" si="1"/>
        <v>5.24</v>
      </c>
      <c r="D25" s="82"/>
      <c r="E25" s="82">
        <v>5.24</v>
      </c>
    </row>
    <row r="26" ht="22.8" customHeight="1" spans="1:5">
      <c r="A26" s="71" t="s">
        <v>231</v>
      </c>
      <c r="B26" s="72" t="s">
        <v>232</v>
      </c>
      <c r="C26" s="82">
        <f t="shared" si="1"/>
        <v>20</v>
      </c>
      <c r="D26" s="82"/>
      <c r="E26" s="82">
        <v>20</v>
      </c>
    </row>
    <row r="27" ht="22.8" customHeight="1" spans="1:5">
      <c r="A27" s="71" t="s">
        <v>233</v>
      </c>
      <c r="B27" s="72" t="s">
        <v>234</v>
      </c>
      <c r="C27" s="82">
        <f t="shared" si="1"/>
        <v>22.2</v>
      </c>
      <c r="D27" s="82"/>
      <c r="E27" s="82">
        <v>22.2</v>
      </c>
    </row>
    <row r="28" ht="22.8" customHeight="1" spans="1:5">
      <c r="A28" s="71" t="s">
        <v>235</v>
      </c>
      <c r="B28" s="72" t="s">
        <v>236</v>
      </c>
      <c r="C28" s="82">
        <f t="shared" si="1"/>
        <v>9.49</v>
      </c>
      <c r="D28" s="82">
        <v>3.2</v>
      </c>
      <c r="E28" s="82">
        <v>6.29</v>
      </c>
    </row>
    <row r="29" ht="22.8" customHeight="1" spans="1:5">
      <c r="A29" s="71" t="s">
        <v>237</v>
      </c>
      <c r="B29" s="72" t="s">
        <v>238</v>
      </c>
      <c r="C29" s="82">
        <f t="shared" si="1"/>
        <v>9.9</v>
      </c>
      <c r="D29" s="82"/>
      <c r="E29" s="82">
        <v>9.9</v>
      </c>
    </row>
    <row r="30" ht="22.8" customHeight="1" spans="1:5">
      <c r="A30" s="71" t="s">
        <v>239</v>
      </c>
      <c r="B30" s="72" t="s">
        <v>240</v>
      </c>
      <c r="C30" s="82">
        <f t="shared" si="1"/>
        <v>66.69</v>
      </c>
      <c r="D30" s="82"/>
      <c r="E30" s="82">
        <v>66.69</v>
      </c>
    </row>
    <row r="31" ht="22.8" customHeight="1" spans="1:5">
      <c r="A31" s="71" t="s">
        <v>241</v>
      </c>
      <c r="B31" s="72" t="s">
        <v>242</v>
      </c>
      <c r="C31" s="82">
        <f t="shared" si="1"/>
        <v>198.36</v>
      </c>
      <c r="D31" s="82"/>
      <c r="E31" s="82">
        <v>198.36</v>
      </c>
    </row>
    <row r="32" ht="22.8" customHeight="1" spans="1:5">
      <c r="A32" s="71" t="s">
        <v>243</v>
      </c>
      <c r="B32" s="72" t="s">
        <v>244</v>
      </c>
      <c r="C32" s="82">
        <f t="shared" si="1"/>
        <v>40.38</v>
      </c>
      <c r="D32" s="82">
        <v>40.38</v>
      </c>
      <c r="E32" s="82"/>
    </row>
    <row r="33" ht="22.8" customHeight="1" spans="1:5">
      <c r="A33" s="71" t="s">
        <v>245</v>
      </c>
      <c r="B33" s="72" t="s">
        <v>246</v>
      </c>
      <c r="C33" s="82">
        <f t="shared" si="1"/>
        <v>37.16</v>
      </c>
      <c r="D33" s="82">
        <v>37.16</v>
      </c>
      <c r="E33" s="82"/>
    </row>
    <row r="34" ht="22.8" customHeight="1" spans="1:5">
      <c r="A34" s="71" t="s">
        <v>247</v>
      </c>
      <c r="B34" s="72" t="s">
        <v>248</v>
      </c>
      <c r="C34" s="82">
        <f t="shared" si="1"/>
        <v>3.2</v>
      </c>
      <c r="D34" s="82">
        <v>3.2</v>
      </c>
      <c r="E34" s="82"/>
    </row>
    <row r="35" ht="22.8" customHeight="1" spans="1:5">
      <c r="A35" s="71" t="s">
        <v>249</v>
      </c>
      <c r="B35" s="72" t="s">
        <v>250</v>
      </c>
      <c r="C35" s="82">
        <f t="shared" si="1"/>
        <v>0.02</v>
      </c>
      <c r="D35" s="82">
        <v>0.02</v>
      </c>
      <c r="E35" s="82"/>
    </row>
    <row r="36" ht="22.8" customHeight="1" spans="1:5">
      <c r="A36" s="75"/>
      <c r="B36" s="74" t="s">
        <v>67</v>
      </c>
      <c r="C36" s="80">
        <f>C5+C17+C32</f>
        <v>1465.09</v>
      </c>
      <c r="D36" s="80">
        <f>D5+D17+D32</f>
        <v>930.76</v>
      </c>
      <c r="E36" s="80">
        <f>E17</f>
        <v>534.33</v>
      </c>
    </row>
  </sheetData>
  <mergeCells count="4">
    <mergeCell ref="A1:E1"/>
    <mergeCell ref="A2:B2"/>
    <mergeCell ref="A3:B3"/>
    <mergeCell ref="C3:E3"/>
  </mergeCells>
  <pageMargins left="0.75" right="0.75" top="0.268999993801117" bottom="0.268999993801117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E31" sqref="E31"/>
    </sheetView>
  </sheetViews>
  <sheetFormatPr defaultColWidth="10" defaultRowHeight="13.5" outlineLevelRow="4" outlineLevelCol="5"/>
  <cols>
    <col min="1" max="1" width="18.6333333333333" customWidth="1"/>
    <col min="2" max="2" width="18.825" customWidth="1"/>
    <col min="3" max="3" width="16.4083333333333" customWidth="1"/>
    <col min="4" max="4" width="16.4666666666667" customWidth="1"/>
    <col min="5" max="5" width="22.975" customWidth="1"/>
    <col min="6" max="6" width="16.4083333333333" customWidth="1"/>
  </cols>
  <sheetData>
    <row r="1" ht="22.8" customHeight="1" spans="1:6">
      <c r="A1" s="67" t="s">
        <v>251</v>
      </c>
      <c r="B1" s="67"/>
      <c r="C1" s="67"/>
      <c r="D1" s="67"/>
      <c r="E1" s="67"/>
      <c r="F1" s="67"/>
    </row>
    <row r="2" ht="30.15" customHeight="1" spans="1:6">
      <c r="A2" s="78" t="s">
        <v>1</v>
      </c>
      <c r="B2" s="78"/>
      <c r="C2" s="69"/>
      <c r="D2" s="69"/>
      <c r="E2" s="69"/>
      <c r="F2" s="79" t="s">
        <v>2</v>
      </c>
    </row>
    <row r="3" ht="24.4" customHeight="1" spans="1:6">
      <c r="A3" s="70" t="s">
        <v>252</v>
      </c>
      <c r="B3" s="70" t="s">
        <v>253</v>
      </c>
      <c r="C3" s="70" t="s">
        <v>254</v>
      </c>
      <c r="D3" s="70"/>
      <c r="E3" s="70"/>
      <c r="F3" s="70" t="s">
        <v>255</v>
      </c>
    </row>
    <row r="4" ht="24.4" customHeight="1" spans="1:6">
      <c r="A4" s="70"/>
      <c r="B4" s="70"/>
      <c r="C4" s="70" t="s">
        <v>57</v>
      </c>
      <c r="D4" s="70" t="s">
        <v>256</v>
      </c>
      <c r="E4" s="70" t="s">
        <v>257</v>
      </c>
      <c r="F4" s="70"/>
    </row>
    <row r="5" ht="22.8" customHeight="1" spans="1:6">
      <c r="A5" s="82">
        <v>29.9</v>
      </c>
      <c r="B5" s="82"/>
      <c r="C5" s="82">
        <v>9.9</v>
      </c>
      <c r="D5" s="82"/>
      <c r="E5" s="82">
        <v>9.9</v>
      </c>
      <c r="F5" s="82">
        <v>20</v>
      </c>
    </row>
  </sheetData>
  <mergeCells count="6">
    <mergeCell ref="A1:F1"/>
    <mergeCell ref="A2:B2"/>
    <mergeCell ref="C3:E3"/>
    <mergeCell ref="A3:A4"/>
    <mergeCell ref="B3:B4"/>
    <mergeCell ref="F3:F4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B15" sqref="B15"/>
    </sheetView>
  </sheetViews>
  <sheetFormatPr defaultColWidth="10" defaultRowHeight="13.5" outlineLevelRow="5" outlineLevelCol="4"/>
  <cols>
    <col min="1" max="1" width="11.8" customWidth="1"/>
    <col min="2" max="2" width="41.0333333333333" customWidth="1"/>
    <col min="3" max="5" width="16.4083333333333" customWidth="1"/>
  </cols>
  <sheetData>
    <row r="1" ht="22.8" customHeight="1" spans="1:5">
      <c r="A1" s="67" t="s">
        <v>258</v>
      </c>
      <c r="B1" s="67"/>
      <c r="C1" s="67"/>
      <c r="D1" s="67"/>
      <c r="E1" s="67"/>
    </row>
    <row r="2" ht="19.55" customHeight="1" spans="1:5">
      <c r="A2" s="78" t="s">
        <v>1</v>
      </c>
      <c r="B2" s="78"/>
      <c r="C2" s="69"/>
      <c r="D2" s="69"/>
      <c r="E2" s="79" t="s">
        <v>2</v>
      </c>
    </row>
    <row r="3" ht="24.4" customHeight="1" spans="1:5">
      <c r="A3" s="70" t="s">
        <v>69</v>
      </c>
      <c r="B3" s="70" t="s">
        <v>70</v>
      </c>
      <c r="C3" s="70" t="s">
        <v>259</v>
      </c>
      <c r="D3" s="70"/>
      <c r="E3" s="70"/>
    </row>
    <row r="4" ht="24.4" customHeight="1" spans="1:5">
      <c r="A4" s="70"/>
      <c r="B4" s="70"/>
      <c r="C4" s="70" t="s">
        <v>54</v>
      </c>
      <c r="D4" s="70" t="s">
        <v>71</v>
      </c>
      <c r="E4" s="70" t="s">
        <v>72</v>
      </c>
    </row>
    <row r="5" ht="22.8" customHeight="1" spans="1:5">
      <c r="A5" s="75"/>
      <c r="B5" s="74" t="s">
        <v>67</v>
      </c>
      <c r="C5" s="80"/>
      <c r="D5" s="80"/>
      <c r="E5" s="80"/>
    </row>
    <row r="6" spans="1:2">
      <c r="A6" s="81" t="s">
        <v>260</v>
      </c>
      <c r="B6" s="81"/>
    </row>
  </sheetData>
  <mergeCells count="6">
    <mergeCell ref="A1:E1"/>
    <mergeCell ref="A2:B2"/>
    <mergeCell ref="C3:E3"/>
    <mergeCell ref="A6:B6"/>
    <mergeCell ref="A3:A4"/>
    <mergeCell ref="B3:B4"/>
  </mergeCells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H14" sqref="H14"/>
    </sheetView>
  </sheetViews>
  <sheetFormatPr defaultColWidth="10" defaultRowHeight="13.5" outlineLevelRow="5" outlineLevelCol="4"/>
  <cols>
    <col min="1" max="1" width="11.8" customWidth="1"/>
    <col min="2" max="2" width="35.9" customWidth="1"/>
    <col min="3" max="5" width="16.4083333333333" customWidth="1"/>
  </cols>
  <sheetData>
    <row r="1" ht="22.8" customHeight="1" spans="1:5">
      <c r="A1" s="67" t="s">
        <v>261</v>
      </c>
      <c r="B1" s="67"/>
      <c r="C1" s="67"/>
      <c r="D1" s="67"/>
      <c r="E1" s="67"/>
    </row>
    <row r="2" ht="19.55" customHeight="1" spans="1:5">
      <c r="A2" s="78" t="s">
        <v>1</v>
      </c>
      <c r="B2" s="78"/>
      <c r="C2" s="69"/>
      <c r="D2" s="69"/>
      <c r="E2" s="79" t="s">
        <v>2</v>
      </c>
    </row>
    <row r="3" ht="24.4" customHeight="1" spans="1:5">
      <c r="A3" s="70" t="s">
        <v>69</v>
      </c>
      <c r="B3" s="70" t="s">
        <v>70</v>
      </c>
      <c r="C3" s="70" t="s">
        <v>262</v>
      </c>
      <c r="D3" s="70"/>
      <c r="E3" s="70"/>
    </row>
    <row r="4" ht="24.4" customHeight="1" spans="1:5">
      <c r="A4" s="70"/>
      <c r="B4" s="70"/>
      <c r="C4" s="70" t="s">
        <v>54</v>
      </c>
      <c r="D4" s="70" t="s">
        <v>71</v>
      </c>
      <c r="E4" s="70" t="s">
        <v>72</v>
      </c>
    </row>
    <row r="5" ht="22.8" customHeight="1" spans="1:5">
      <c r="A5" s="75"/>
      <c r="B5" s="74" t="s">
        <v>67</v>
      </c>
      <c r="C5" s="80"/>
      <c r="D5" s="80"/>
      <c r="E5" s="80"/>
    </row>
    <row r="6" spans="1:2">
      <c r="A6" s="81" t="s">
        <v>263</v>
      </c>
      <c r="B6" s="81"/>
    </row>
  </sheetData>
  <mergeCells count="6">
    <mergeCell ref="A1:E1"/>
    <mergeCell ref="A2:B2"/>
    <mergeCell ref="C3:E3"/>
    <mergeCell ref="A6:B6"/>
    <mergeCell ref="A3:A4"/>
    <mergeCell ref="B3:B4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9国资预算</vt:lpstr>
      <vt:lpstr>10项目支出</vt:lpstr>
      <vt:lpstr>项目绩效目标表1</vt:lpstr>
      <vt:lpstr>项目绩效目标表2</vt:lpstr>
      <vt:lpstr>项目整体目标表3</vt:lpstr>
      <vt:lpstr>部门（单位）整体支出绩效目标申报表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2021-12-29T06:05:00Z</dcterms:created>
  <dcterms:modified xsi:type="dcterms:W3CDTF">2022-01-06T02:24:10Z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