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4"/>
  </bookViews>
  <sheets>
    <sheet name="2022年部门预算情况说明" sheetId="11" r:id="rId1"/>
    <sheet name="1收支总表" sheetId="1" r:id="rId2"/>
    <sheet name="2收入总表" sheetId="2" r:id="rId3"/>
    <sheet name="3支出总表" sheetId="3" r:id="rId4"/>
    <sheet name="4财拨总表" sheetId="4" r:id="rId5"/>
    <sheet name="5一般预算支出" sheetId="5" r:id="rId6"/>
    <sheet name="6基本支出" sheetId="6" r:id="rId7"/>
    <sheet name="7三公" sheetId="7" r:id="rId8"/>
    <sheet name="8政府性基金" sheetId="8" r:id="rId9"/>
    <sheet name="9国资预算" sheetId="9" r:id="rId10"/>
    <sheet name="10项目支出" sheetId="10" r:id="rId11"/>
    <sheet name="11-1农村综合改革转移支付项目绩效目标表" sheetId="18" r:id="rId12"/>
    <sheet name="11-2遗属补助项目绩效目标表" sheetId="17" r:id="rId13"/>
    <sheet name="11-3临聘人员支出项目绩效目标表" sheetId="16" r:id="rId14"/>
    <sheet name="12部门整体绩效目标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<sst xmlns="http://schemas.openxmlformats.org/spreadsheetml/2006/main" count="892" uniqueCount="431">
  <si>
    <t>重庆市武隆区浩口苗族仡佬族乡人民政府2022年部门预算情况说明</t>
  </si>
  <si>
    <r>
      <t>一、单位基本情况</t>
    </r>
    <r>
      <rPr>
        <sz val="16"/>
        <color rgb="FF000000"/>
        <rFont val="Times New Roman"/>
        <charset val="1"/>
      </rPr>
      <t xml:space="preserve"> 
</t>
    </r>
    <r>
      <rPr>
        <sz val="16"/>
        <color rgb="FF000000"/>
        <rFont val="方正仿宋_GBK"/>
        <charset val="1"/>
      </rPr>
      <t>（一）职能职责。本单位是政府部门的最基层单位，即乡人民政府，单位的主要职能是：巩固党的执政地位，贯彻落实党和国家的各项方针政策和法律法规，做好农业、农村、农民工作，促进经济增长，组织制定产业发展规划，加强社会管理和协助上级政府管理本行政区域内经济、教育、文体、计生、财政、民政、司法、社保、安全生产、环境保护、耕地保护、基础设施建设管理等工作，增加农民收入，强化公共服务，着力改善民生，加强社会管理、维护社会稳定，推进基层民主，促进乡村和谐。</t>
    </r>
    <r>
      <rPr>
        <sz val="16"/>
        <color rgb="FF000000"/>
        <rFont val="Times New Roman"/>
        <charset val="1"/>
      </rPr>
      <t xml:space="preserve">
</t>
    </r>
    <r>
      <rPr>
        <sz val="16"/>
        <color rgb="FF000000"/>
        <rFont val="方正仿宋_GBK"/>
        <charset val="1"/>
      </rPr>
      <t>（二）单位构成。</t>
    </r>
    <r>
      <rPr>
        <sz val="16"/>
        <color rgb="FF000000"/>
        <rFont val="Times New Roman"/>
        <charset val="1"/>
      </rPr>
      <t>2022</t>
    </r>
    <r>
      <rPr>
        <sz val="16"/>
        <color rgb="FF000000"/>
        <rFont val="方正仿宋_GBK"/>
        <charset val="1"/>
      </rPr>
      <t>年，纳入本单位预算汇编范围的单位共</t>
    </r>
    <r>
      <rPr>
        <sz val="16"/>
        <color rgb="FF000000"/>
        <rFont val="Times New Roman"/>
        <charset val="1"/>
      </rPr>
      <t>1</t>
    </r>
    <r>
      <rPr>
        <sz val="16"/>
        <color rgb="FF000000"/>
        <rFont val="方正仿宋_GBK"/>
        <charset val="1"/>
      </rPr>
      <t>个，预算管理级次为乡镇级。我乡内设办室</t>
    </r>
    <r>
      <rPr>
        <sz val="16"/>
        <color rgb="FF000000"/>
        <rFont val="Times New Roman"/>
        <charset val="1"/>
      </rPr>
      <t>9</t>
    </r>
    <r>
      <rPr>
        <sz val="16"/>
        <color rgb="FF000000"/>
        <rFont val="方正仿宋_GBK"/>
        <charset val="1"/>
      </rPr>
      <t>个，包括：党政办公室、经济发展办公室、民政和社会事务办公室、平安建设办公室、规划建设管理环保办公室、财政办公室、应急管理办公室、综合行政执法办公室、食品药品监督管理办公室。我乡下设事业单位</t>
    </r>
    <r>
      <rPr>
        <sz val="16"/>
        <color rgb="FF000000"/>
        <rFont val="Times New Roman"/>
        <charset val="1"/>
      </rPr>
      <t>7</t>
    </r>
    <r>
      <rPr>
        <sz val="16"/>
        <color rgb="FF000000"/>
        <rFont val="方正仿宋_GBK"/>
        <charset val="1"/>
      </rPr>
      <t>个，包括：农业服务中心、文化旅游服务中心、劳动就业和社会保障服务所、退役军人服务站、综合行政执法大队、畜牧兽医服务中心、林业服务中心。</t>
    </r>
    <r>
      <rPr>
        <sz val="16"/>
        <color rgb="FF000000"/>
        <rFont val="Times New Roman"/>
        <charset val="1"/>
      </rPr>
      <t xml:space="preserve"> 
</t>
    </r>
    <r>
      <rPr>
        <sz val="16"/>
        <color rgb="FF000000"/>
        <rFont val="方正仿宋_GBK"/>
        <charset val="1"/>
      </rPr>
      <t>（三）本轮机构改革相关情况。本轮本单位不涉及机构改革。</t>
    </r>
    <r>
      <rPr>
        <sz val="16"/>
        <color rgb="FF000000"/>
        <rFont val="Times New Roman"/>
        <charset val="1"/>
      </rPr>
      <t xml:space="preserve">
</t>
    </r>
    <r>
      <rPr>
        <sz val="16"/>
        <color rgb="FF000000"/>
        <rFont val="方正仿宋_GBK"/>
        <charset val="1"/>
      </rPr>
      <t>二、部门收支总体情况</t>
    </r>
    <r>
      <rPr>
        <sz val="16"/>
        <color rgb="FF000000"/>
        <rFont val="Times New Roman"/>
        <charset val="1"/>
      </rPr>
      <t xml:space="preserve"> 
</t>
    </r>
    <r>
      <rPr>
        <sz val="16"/>
        <color rgb="FF000000"/>
        <rFont val="方正仿宋_GBK"/>
        <charset val="1"/>
      </rPr>
      <t>（一）收入预算：</t>
    </r>
    <r>
      <rPr>
        <sz val="16"/>
        <color rgb="FF000000"/>
        <rFont val="Times New Roman"/>
        <charset val="1"/>
      </rPr>
      <t>2022</t>
    </r>
    <r>
      <rPr>
        <sz val="16"/>
        <color rgb="FF000000"/>
        <rFont val="方正仿宋_GBK"/>
        <charset val="1"/>
      </rPr>
      <t>年年初预算数</t>
    </r>
    <r>
      <rPr>
        <sz val="16"/>
        <color rgb="FF000000"/>
        <rFont val="Times New Roman"/>
        <charset val="1"/>
      </rPr>
      <t>1302.43</t>
    </r>
    <r>
      <rPr>
        <sz val="16"/>
        <color rgb="FF000000"/>
        <rFont val="方正仿宋_GBK"/>
        <charset val="1"/>
      </rPr>
      <t>万元，其中：一般公共预算拨款</t>
    </r>
    <r>
      <rPr>
        <sz val="16"/>
        <color rgb="FF000000"/>
        <rFont val="Times New Roman"/>
        <charset val="1"/>
      </rPr>
      <t>1037</t>
    </r>
    <r>
      <rPr>
        <sz val="16"/>
        <color rgb="FF000000"/>
        <rFont val="方正仿宋_GBK"/>
        <charset val="1"/>
      </rPr>
      <t>万元，上年结转</t>
    </r>
    <r>
      <rPr>
        <sz val="16"/>
        <color rgb="FF000000"/>
        <rFont val="Times New Roman"/>
        <charset val="1"/>
      </rPr>
      <t>265.43</t>
    </r>
    <r>
      <rPr>
        <sz val="16"/>
        <color rgb="FF000000"/>
        <rFont val="方正仿宋_GBK"/>
        <charset val="1"/>
      </rPr>
      <t>万元，其中一般公共预算拨款比上年减少</t>
    </r>
    <r>
      <rPr>
        <sz val="16"/>
        <color rgb="FF000000"/>
        <rFont val="Times New Roman"/>
        <charset val="1"/>
      </rPr>
      <t>30.82</t>
    </r>
    <r>
      <rPr>
        <sz val="16"/>
        <color rgb="FF000000"/>
        <rFont val="方正仿宋_GBK"/>
        <charset val="1"/>
      </rPr>
      <t>万元。</t>
    </r>
    <r>
      <rPr>
        <sz val="16"/>
        <color rgb="FF000000"/>
        <rFont val="Times New Roman"/>
        <charset val="1"/>
      </rPr>
      <t xml:space="preserve"> 
</t>
    </r>
    <r>
      <rPr>
        <sz val="16"/>
        <color rgb="FF000000"/>
        <rFont val="方正仿宋_GBK"/>
        <charset val="1"/>
      </rPr>
      <t>（二）支出预算：</t>
    </r>
    <r>
      <rPr>
        <sz val="16"/>
        <color rgb="FF000000"/>
        <rFont val="Times New Roman"/>
        <charset val="1"/>
      </rPr>
      <t>2022</t>
    </r>
    <r>
      <rPr>
        <sz val="16"/>
        <color rgb="FF000000"/>
        <rFont val="方正仿宋_GBK"/>
        <charset val="1"/>
      </rPr>
      <t>年年初预算数</t>
    </r>
    <r>
      <rPr>
        <sz val="16"/>
        <color rgb="FF000000"/>
        <rFont val="Times New Roman"/>
        <charset val="1"/>
      </rPr>
      <t>1302.43</t>
    </r>
    <r>
      <rPr>
        <sz val="16"/>
        <color rgb="FF000000"/>
        <rFont val="方正仿宋_GBK"/>
        <charset val="1"/>
      </rPr>
      <t>万元，其中：一般公共服务</t>
    </r>
    <r>
      <rPr>
        <sz val="16"/>
        <color rgb="FF000000"/>
        <rFont val="Times New Roman"/>
        <charset val="1"/>
      </rPr>
      <t>607.43</t>
    </r>
    <r>
      <rPr>
        <sz val="16"/>
        <color rgb="FF000000"/>
        <rFont val="方正仿宋_GBK"/>
        <charset val="1"/>
      </rPr>
      <t>万元，国防支出</t>
    </r>
    <r>
      <rPr>
        <sz val="16"/>
        <color rgb="FF000000"/>
        <rFont val="Times New Roman"/>
        <charset val="1"/>
      </rPr>
      <t>5</t>
    </r>
    <r>
      <rPr>
        <sz val="16"/>
        <color rgb="FF000000"/>
        <rFont val="方正仿宋_GBK"/>
        <charset val="1"/>
      </rPr>
      <t>万，文化体育与传媒</t>
    </r>
    <r>
      <rPr>
        <sz val="16"/>
        <color rgb="FF000000"/>
        <rFont val="Times New Roman"/>
        <charset val="1"/>
      </rPr>
      <t>13</t>
    </r>
    <r>
      <rPr>
        <sz val="16"/>
        <color rgb="FF000000"/>
        <rFont val="方正仿宋_GBK"/>
        <charset val="1"/>
      </rPr>
      <t>万元，社会保障和就业</t>
    </r>
    <r>
      <rPr>
        <sz val="16"/>
        <color rgb="FF000000"/>
        <rFont val="Times New Roman"/>
        <charset val="1"/>
      </rPr>
      <t>175</t>
    </r>
    <r>
      <rPr>
        <sz val="16"/>
        <color rgb="FF000000"/>
        <rFont val="方正仿宋_GBK"/>
        <charset val="1"/>
      </rPr>
      <t>万元，医疗卫生</t>
    </r>
    <r>
      <rPr>
        <sz val="16"/>
        <color rgb="FF000000"/>
        <rFont val="Times New Roman"/>
        <charset val="1"/>
      </rPr>
      <t>40</t>
    </r>
    <r>
      <rPr>
        <sz val="16"/>
        <color rgb="FF000000"/>
        <rFont val="方正仿宋_GBK"/>
        <charset val="1"/>
      </rPr>
      <t>万元，城乡社区事务</t>
    </r>
    <r>
      <rPr>
        <sz val="16"/>
        <color rgb="FF000000"/>
        <rFont val="Times New Roman"/>
        <charset val="1"/>
      </rPr>
      <t>27</t>
    </r>
    <r>
      <rPr>
        <sz val="16"/>
        <color rgb="FF000000"/>
        <rFont val="方正仿宋_GBK"/>
        <charset val="1"/>
      </rPr>
      <t>万元，农林水事务</t>
    </r>
    <r>
      <rPr>
        <sz val="16"/>
        <color rgb="FF000000"/>
        <rFont val="Times New Roman"/>
        <charset val="1"/>
      </rPr>
      <t>360</t>
    </r>
    <r>
      <rPr>
        <sz val="16"/>
        <color rgb="FF000000"/>
        <rFont val="方正仿宋_GBK"/>
        <charset val="1"/>
      </rPr>
      <t>万元，住房保障</t>
    </r>
    <r>
      <rPr>
        <sz val="16"/>
        <color rgb="FF000000"/>
        <rFont val="Times New Roman"/>
        <charset val="1"/>
      </rPr>
      <t>75</t>
    </r>
    <r>
      <rPr>
        <sz val="16"/>
        <color rgb="FF000000"/>
        <rFont val="方正仿宋_GBK"/>
        <charset val="1"/>
      </rPr>
      <t>万元。</t>
    </r>
    <r>
      <rPr>
        <sz val="16"/>
        <color rgb="FF000000"/>
        <rFont val="Times New Roman"/>
        <charset val="1"/>
      </rPr>
      <t xml:space="preserve">
</t>
    </r>
    <r>
      <rPr>
        <sz val="16"/>
        <color rgb="FF000000"/>
        <rFont val="方正仿宋_GBK"/>
        <charset val="1"/>
      </rPr>
      <t>三、部门预算情况说明</t>
    </r>
    <r>
      <rPr>
        <sz val="16"/>
        <color rgb="FF000000"/>
        <rFont val="Times New Roman"/>
        <charset val="1"/>
      </rPr>
      <t xml:space="preserve"> 
2022</t>
    </r>
    <r>
      <rPr>
        <sz val="16"/>
        <color rgb="FF000000"/>
        <rFont val="方正仿宋_GBK"/>
        <charset val="1"/>
      </rPr>
      <t>年一般公共预算财政拨款收入</t>
    </r>
    <r>
      <rPr>
        <sz val="16"/>
        <color rgb="FF000000"/>
        <rFont val="Times New Roman"/>
        <charset val="1"/>
      </rPr>
      <t>1302.43</t>
    </r>
    <r>
      <rPr>
        <sz val="16"/>
        <color rgb="FF000000"/>
        <rFont val="方正仿宋_GBK"/>
        <charset val="1"/>
      </rPr>
      <t>万元。其中：基本支出</t>
    </r>
    <r>
      <rPr>
        <sz val="16"/>
        <color rgb="FF000000"/>
        <rFont val="Times New Roman"/>
        <charset val="1"/>
      </rPr>
      <t>1037</t>
    </r>
    <r>
      <rPr>
        <sz val="16"/>
        <color rgb="FF000000"/>
        <rFont val="方正仿宋_GBK"/>
        <charset val="1"/>
      </rPr>
      <t>万元，比</t>
    </r>
    <r>
      <rPr>
        <sz val="16"/>
        <color rgb="FF000000"/>
        <rFont val="Times New Roman"/>
        <charset val="1"/>
      </rPr>
      <t>2021</t>
    </r>
    <r>
      <rPr>
        <sz val="16"/>
        <color rgb="FF000000"/>
        <rFont val="方正仿宋_GBK"/>
        <charset val="1"/>
      </rPr>
      <t>年减少</t>
    </r>
    <r>
      <rPr>
        <sz val="16"/>
        <color rgb="FF000000"/>
        <rFont val="Times New Roman"/>
        <charset val="1"/>
      </rPr>
      <t>30.82</t>
    </r>
    <r>
      <rPr>
        <sz val="16"/>
        <color rgb="FF000000"/>
        <rFont val="方正仿宋_GBK"/>
        <charset val="1"/>
      </rPr>
      <t>万元，主要原因是过紧日子政策压减经费支出等，基本支出主要用于保障在职人员工资福利及社会保险缴费，离休人员离休费，退休人员补助等，保障部门正常运转的各项商品服务支出。</t>
    </r>
    <r>
      <rPr>
        <sz val="16"/>
        <color rgb="FF000000"/>
        <rFont val="Times New Roman"/>
        <charset val="1"/>
      </rPr>
      <t xml:space="preserve">
</t>
    </r>
    <r>
      <rPr>
        <sz val="16"/>
        <color rgb="FF000000"/>
        <rFont val="方正仿宋_GBK"/>
        <charset val="1"/>
      </rPr>
      <t>浩口乡</t>
    </r>
    <r>
      <rPr>
        <sz val="16"/>
        <color rgb="FF000000"/>
        <rFont val="Times New Roman"/>
        <charset val="1"/>
      </rPr>
      <t>2022</t>
    </r>
    <r>
      <rPr>
        <sz val="16"/>
        <color rgb="FF000000"/>
        <rFont val="方正仿宋_GBK"/>
        <charset val="1"/>
      </rPr>
      <t>年无使用政府性基金预算拨款安排的支出。</t>
    </r>
    <r>
      <rPr>
        <sz val="16"/>
        <color rgb="FF000000"/>
        <rFont val="Times New Roman"/>
        <charset val="1"/>
      </rPr>
      <t xml:space="preserve">
 </t>
    </r>
    <r>
      <rPr>
        <sz val="16"/>
        <color rgb="FF000000"/>
        <rFont val="方正仿宋_GBK"/>
        <charset val="1"/>
      </rPr>
      <t>四、</t>
    </r>
    <r>
      <rPr>
        <sz val="16"/>
        <color rgb="FF000000"/>
        <rFont val="Times New Roman"/>
        <charset val="1"/>
      </rPr>
      <t xml:space="preserve"> “</t>
    </r>
    <r>
      <rPr>
        <sz val="16"/>
        <color rgb="FF000000"/>
        <rFont val="方正仿宋_GBK"/>
        <charset val="1"/>
      </rPr>
      <t>三公</t>
    </r>
    <r>
      <rPr>
        <sz val="16"/>
        <color rgb="FF000000"/>
        <rFont val="Times New Roman"/>
        <charset val="1"/>
      </rPr>
      <t>”</t>
    </r>
    <r>
      <rPr>
        <sz val="16"/>
        <color rgb="FF000000"/>
        <rFont val="方正仿宋_GBK"/>
        <charset val="1"/>
      </rPr>
      <t>经费情况说明</t>
    </r>
    <r>
      <rPr>
        <sz val="16"/>
        <color rgb="FF000000"/>
        <rFont val="Times New Roman"/>
        <charset val="1"/>
      </rPr>
      <t xml:space="preserve"> 
2022</t>
    </r>
    <r>
      <rPr>
        <sz val="16"/>
        <color rgb="FF000000"/>
        <rFont val="宋体"/>
        <charset val="1"/>
      </rPr>
      <t>年</t>
    </r>
    <r>
      <rPr>
        <sz val="16"/>
        <color rgb="FF000000"/>
        <rFont val="Times New Roman"/>
        <charset val="1"/>
      </rPr>
      <t>“</t>
    </r>
    <r>
      <rPr>
        <sz val="16"/>
        <color rgb="FF000000"/>
        <rFont val="宋体"/>
        <charset val="1"/>
      </rPr>
      <t>三公</t>
    </r>
    <r>
      <rPr>
        <sz val="16"/>
        <color rgb="FF000000"/>
        <rFont val="Times New Roman"/>
        <charset val="1"/>
      </rPr>
      <t>”</t>
    </r>
    <r>
      <rPr>
        <sz val="16"/>
        <color rgb="FF000000"/>
        <rFont val="宋体"/>
        <charset val="1"/>
      </rPr>
      <t>经费预算</t>
    </r>
    <r>
      <rPr>
        <sz val="16"/>
        <color rgb="FF000000"/>
        <rFont val="Times New Roman"/>
        <charset val="1"/>
      </rPr>
      <t>10.2</t>
    </r>
    <r>
      <rPr>
        <sz val="16"/>
        <color rgb="FF000000"/>
        <rFont val="宋体"/>
        <charset val="1"/>
      </rPr>
      <t>万元，比</t>
    </r>
    <r>
      <rPr>
        <sz val="16"/>
        <color rgb="FF000000"/>
        <rFont val="Times New Roman"/>
        <charset val="1"/>
      </rPr>
      <t>2021</t>
    </r>
    <r>
      <rPr>
        <sz val="16"/>
        <color rgb="FF000000"/>
        <rFont val="宋体"/>
        <charset val="1"/>
      </rPr>
      <t>年减少</t>
    </r>
    <r>
      <rPr>
        <sz val="16"/>
        <color rgb="FF000000"/>
        <rFont val="Times New Roman"/>
        <charset val="1"/>
      </rPr>
      <t>3.8</t>
    </r>
    <r>
      <rPr>
        <sz val="16"/>
        <color rgb="FF000000"/>
        <rFont val="宋体"/>
        <charset val="1"/>
      </rPr>
      <t>万元。其中：因公出国（境）费用</t>
    </r>
    <r>
      <rPr>
        <sz val="16"/>
        <color rgb="FF000000"/>
        <rFont val="Times New Roman"/>
        <charset val="1"/>
      </rPr>
      <t>0</t>
    </r>
    <r>
      <rPr>
        <sz val="16"/>
        <color rgb="FF000000"/>
        <rFont val="宋体"/>
        <charset val="1"/>
      </rPr>
      <t>万元，与</t>
    </r>
    <r>
      <rPr>
        <sz val="16"/>
        <color rgb="FF000000"/>
        <rFont val="Times New Roman"/>
        <charset val="1"/>
      </rPr>
      <t>2021</t>
    </r>
    <r>
      <rPr>
        <sz val="16"/>
        <color rgb="FF000000"/>
        <rFont val="宋体"/>
        <charset val="1"/>
      </rPr>
      <t>年持平；公务接待费</t>
    </r>
    <r>
      <rPr>
        <sz val="16"/>
        <color rgb="FF000000"/>
        <rFont val="Times New Roman"/>
        <charset val="1"/>
      </rPr>
      <t>1.2</t>
    </r>
    <r>
      <rPr>
        <sz val="16"/>
        <color rgb="FF000000"/>
        <rFont val="宋体"/>
        <charset val="1"/>
      </rPr>
      <t>万元，比</t>
    </r>
    <r>
      <rPr>
        <sz val="16"/>
        <color rgb="FF000000"/>
        <rFont val="Times New Roman"/>
        <charset val="1"/>
      </rPr>
      <t>2021</t>
    </r>
    <r>
      <rPr>
        <sz val="16"/>
        <color rgb="FF000000"/>
        <rFont val="宋体"/>
        <charset val="1"/>
      </rPr>
      <t>年减少</t>
    </r>
    <r>
      <rPr>
        <sz val="16"/>
        <color rgb="FF000000"/>
        <rFont val="Times New Roman"/>
        <charset val="1"/>
      </rPr>
      <t>2.8</t>
    </r>
    <r>
      <rPr>
        <sz val="16"/>
        <color rgb="FF000000"/>
        <rFont val="宋体"/>
        <charset val="1"/>
      </rPr>
      <t>万元；公务用车运行维护费</t>
    </r>
    <r>
      <rPr>
        <sz val="16"/>
        <color rgb="FF000000"/>
        <rFont val="Times New Roman"/>
        <charset val="1"/>
      </rPr>
      <t>9</t>
    </r>
    <r>
      <rPr>
        <sz val="16"/>
        <color rgb="FF000000"/>
        <rFont val="宋体"/>
        <charset val="1"/>
      </rPr>
      <t>万元，比</t>
    </r>
    <r>
      <rPr>
        <sz val="16"/>
        <color rgb="FF000000"/>
        <rFont val="Times New Roman"/>
        <charset val="1"/>
      </rPr>
      <t>2021</t>
    </r>
    <r>
      <rPr>
        <sz val="16"/>
        <color rgb="FF000000"/>
        <rFont val="宋体"/>
        <charset val="1"/>
      </rPr>
      <t>年减少</t>
    </r>
    <r>
      <rPr>
        <sz val="16"/>
        <color rgb="FF000000"/>
        <rFont val="Times New Roman"/>
        <charset val="1"/>
      </rPr>
      <t>1</t>
    </r>
    <r>
      <rPr>
        <sz val="16"/>
        <color rgb="FF000000"/>
        <rFont val="宋体"/>
        <charset val="1"/>
      </rPr>
      <t>万元；公务用车购置费</t>
    </r>
    <r>
      <rPr>
        <sz val="16"/>
        <color rgb="FF000000"/>
        <rFont val="Times New Roman"/>
        <charset val="1"/>
      </rPr>
      <t>0</t>
    </r>
    <r>
      <rPr>
        <sz val="16"/>
        <color rgb="FF000000"/>
        <rFont val="宋体"/>
        <charset val="1"/>
      </rPr>
      <t>万元。主要原因是我乡落实过紧日子政策压减经费支出，强化公务接待和公车使用管理，严格管控公务接待次数，降低接待标准，减少陪同人数等，严格落实公车使用规定，严禁公车私用。</t>
    </r>
    <r>
      <rPr>
        <sz val="16"/>
        <color rgb="FF000000"/>
        <rFont val="Times New Roman"/>
        <charset val="1"/>
      </rPr>
      <t xml:space="preserve">
</t>
    </r>
    <r>
      <rPr>
        <sz val="16"/>
        <color rgb="FF000000"/>
        <rFont val="方正仿宋_GBK"/>
        <charset val="1"/>
      </rPr>
      <t>五、其他重要事项的情况说明</t>
    </r>
    <r>
      <rPr>
        <sz val="16"/>
        <color rgb="FF000000"/>
        <rFont val="Times New Roman"/>
        <charset val="1"/>
      </rPr>
      <t xml:space="preserve"> </t>
    </r>
    <r>
      <rPr>
        <sz val="16"/>
        <color rgb="FF000000"/>
        <rFont val="方正仿宋_GBK"/>
        <charset val="1"/>
      </rPr>
      <t>（行政、参公单位）</t>
    </r>
    <r>
      <rPr>
        <sz val="16"/>
        <color rgb="FF000000"/>
        <rFont val="Times New Roman"/>
        <charset val="1"/>
      </rPr>
      <t xml:space="preserve">
1</t>
    </r>
    <r>
      <rPr>
        <sz val="16"/>
        <color rgb="FF000000"/>
        <rFont val="方正仿宋_GBK"/>
        <charset val="1"/>
      </rPr>
      <t>、机关运行经费。2022年一般公共预算财政拨款运行经费168万元，比上年减少3万元，主要原因是根据过紧日子政策压减经费支出。主要用于办公费、印刷费、邮电费、水电费、物管费、差旅费、会议费、培训费及其他商品和服务支出等。</t>
    </r>
    <r>
      <rPr>
        <sz val="16"/>
        <color rgb="FF000000"/>
        <rFont val="Times New Roman"/>
        <charset val="1"/>
      </rPr>
      <t xml:space="preserve">
2</t>
    </r>
    <r>
      <rPr>
        <sz val="16"/>
        <color rgb="FF000000"/>
        <rFont val="方正仿宋_GBK"/>
        <charset val="1"/>
      </rPr>
      <t>、绩效目标设置情况。</t>
    </r>
    <r>
      <rPr>
        <sz val="16"/>
        <color rgb="FF000000"/>
        <rFont val="Times New Roman"/>
        <charset val="1"/>
      </rPr>
      <t>2022</t>
    </r>
    <r>
      <rPr>
        <sz val="16"/>
        <color rgb="FF000000"/>
        <rFont val="方正仿宋_GBK"/>
        <charset val="1"/>
      </rPr>
      <t>年根据上级部门下达我乡实施的项目具体设置，将严格审核资金投入比例，合理制定数量指标、质量指标、时效指标、成本指标，尽最大限度完成经济效益、社会效益及生态效益，并保持可持续影响，争取达到满意度指标百分之百。</t>
    </r>
    <r>
      <rPr>
        <sz val="16"/>
        <color rgb="FF000000"/>
        <rFont val="Times New Roman"/>
        <charset val="1"/>
      </rPr>
      <t xml:space="preserve"> 
4</t>
    </r>
    <r>
      <rPr>
        <sz val="16"/>
        <color rgb="FF000000"/>
        <rFont val="方正仿宋_GBK"/>
        <charset val="1"/>
      </rPr>
      <t>、国有资产占有使用情况。截止</t>
    </r>
    <r>
      <rPr>
        <sz val="16"/>
        <color rgb="FF000000"/>
        <rFont val="Times New Roman"/>
        <charset val="1"/>
      </rPr>
      <t>2021</t>
    </r>
    <r>
      <rPr>
        <sz val="16"/>
        <color rgb="FF000000"/>
        <rFont val="方正仿宋_GBK"/>
        <charset val="1"/>
      </rPr>
      <t>年</t>
    </r>
    <r>
      <rPr>
        <sz val="16"/>
        <color rgb="FF000000"/>
        <rFont val="Times New Roman"/>
        <charset val="1"/>
      </rPr>
      <t>12</t>
    </r>
    <r>
      <rPr>
        <sz val="16"/>
        <color rgb="FF000000"/>
        <rFont val="方正仿宋_GBK"/>
        <charset val="1"/>
      </rPr>
      <t>月，所属单位共有车辆</t>
    </r>
    <r>
      <rPr>
        <sz val="16"/>
        <color rgb="FF000000"/>
        <rFont val="Times New Roman"/>
        <charset val="1"/>
      </rPr>
      <t>2</t>
    </r>
    <r>
      <rPr>
        <sz val="16"/>
        <color rgb="FF000000"/>
        <rFont val="方正仿宋_GBK"/>
        <charset val="1"/>
      </rPr>
      <t>辆，其中应急保障用车</t>
    </r>
    <r>
      <rPr>
        <sz val="16"/>
        <color rgb="FF000000"/>
        <rFont val="Times New Roman"/>
        <charset val="1"/>
      </rPr>
      <t xml:space="preserve">2 </t>
    </r>
    <r>
      <rPr>
        <sz val="16"/>
        <color rgb="FF000000"/>
        <rFont val="方正仿宋_GBK"/>
        <charset val="1"/>
      </rPr>
      <t>辆。</t>
    </r>
    <r>
      <rPr>
        <sz val="16"/>
        <color rgb="FF000000"/>
        <rFont val="Times New Roman"/>
        <charset val="1"/>
      </rPr>
      <t>2022</t>
    </r>
    <r>
      <rPr>
        <sz val="16"/>
        <color rgb="FF000000"/>
        <rFont val="方正仿宋_GBK"/>
        <charset val="1"/>
      </rPr>
      <t>年一般公共预算安排购置车辆</t>
    </r>
    <r>
      <rPr>
        <sz val="16"/>
        <color rgb="FF000000"/>
        <rFont val="Times New Roman"/>
        <charset val="1"/>
      </rPr>
      <t>0</t>
    </r>
    <r>
      <rPr>
        <sz val="16"/>
        <color rgb="FF000000"/>
        <rFont val="方正仿宋_GBK"/>
        <charset val="1"/>
      </rPr>
      <t>辆。</t>
    </r>
    <r>
      <rPr>
        <sz val="16"/>
        <color rgb="FF000000"/>
        <rFont val="Times New Roman"/>
        <charset val="1"/>
      </rPr>
      <t xml:space="preserve">
</t>
    </r>
    <r>
      <rPr>
        <sz val="16"/>
        <color rgb="FF000000"/>
        <rFont val="方正仿宋_GBK"/>
        <charset val="1"/>
      </rPr>
      <t>六、专业性名词解释</t>
    </r>
    <r>
      <rPr>
        <sz val="16"/>
        <color rgb="FF000000"/>
        <rFont val="Times New Roman"/>
        <charset val="1"/>
      </rPr>
      <t xml:space="preserve">
</t>
    </r>
    <r>
      <rPr>
        <sz val="16"/>
        <color rgb="FF000000"/>
        <rFont val="方正仿宋_GBK"/>
        <charset val="1"/>
      </rPr>
      <t>以下为常见专业名词解释，部门应根据实际情况进行解释和增减。</t>
    </r>
    <r>
      <rPr>
        <sz val="16"/>
        <color rgb="FF000000"/>
        <rFont val="Times New Roman"/>
        <charset val="1"/>
      </rPr>
      <t xml:space="preserve">
</t>
    </r>
    <r>
      <rPr>
        <sz val="16"/>
        <color rgb="FF000000"/>
        <rFont val="方正仿宋_GBK"/>
        <charset val="1"/>
      </rPr>
      <t>（一）财政拨款收入：指本年度从本级财政部门取得的财政拨款，包括一般公共预算财政拨款和政府性基金预算财政拨款。</t>
    </r>
    <r>
      <rPr>
        <sz val="16"/>
        <color rgb="FF000000"/>
        <rFont val="Times New Roman"/>
        <charset val="1"/>
      </rPr>
      <t xml:space="preserve">
</t>
    </r>
    <r>
      <rPr>
        <sz val="16"/>
        <color rgb="FF000000"/>
        <rFont val="方正仿宋_GBK"/>
        <charset val="1"/>
      </rPr>
      <t>（二）其他收入：指单位取得的除</t>
    </r>
    <r>
      <rPr>
        <sz val="16"/>
        <color rgb="FF000000"/>
        <rFont val="Times New Roman"/>
        <charset val="1"/>
      </rPr>
      <t>“</t>
    </r>
    <r>
      <rPr>
        <sz val="16"/>
        <color rgb="FF000000"/>
        <rFont val="方正仿宋_GBK"/>
        <charset val="1"/>
      </rPr>
      <t>财政拨款收入</t>
    </r>
    <r>
      <rPr>
        <sz val="16"/>
        <color rgb="FF000000"/>
        <rFont val="Times New Roman"/>
        <charset val="1"/>
      </rPr>
      <t>”</t>
    </r>
    <r>
      <rPr>
        <sz val="16"/>
        <color rgb="FF000000"/>
        <rFont val="方正仿宋_GBK"/>
        <charset val="1"/>
      </rPr>
      <t>、</t>
    </r>
    <r>
      <rPr>
        <sz val="16"/>
        <color rgb="FF000000"/>
        <rFont val="Times New Roman"/>
        <charset val="1"/>
      </rPr>
      <t>“</t>
    </r>
    <r>
      <rPr>
        <sz val="16"/>
        <color rgb="FF000000"/>
        <rFont val="方正仿宋_GBK"/>
        <charset val="1"/>
      </rPr>
      <t>事业收入</t>
    </r>
    <r>
      <rPr>
        <sz val="16"/>
        <color rgb="FF000000"/>
        <rFont val="Times New Roman"/>
        <charset val="1"/>
      </rPr>
      <t>”</t>
    </r>
    <r>
      <rPr>
        <sz val="16"/>
        <color rgb="FF000000"/>
        <rFont val="方正仿宋_GBK"/>
        <charset val="1"/>
      </rPr>
      <t>、</t>
    </r>
    <r>
      <rPr>
        <sz val="16"/>
        <color rgb="FF000000"/>
        <rFont val="Times New Roman"/>
        <charset val="1"/>
      </rPr>
      <t>“</t>
    </r>
    <r>
      <rPr>
        <sz val="16"/>
        <color rgb="FF000000"/>
        <rFont val="方正仿宋_GBK"/>
        <charset val="1"/>
      </rPr>
      <t>经营收入</t>
    </r>
    <r>
      <rPr>
        <sz val="16"/>
        <color rgb="FF000000"/>
        <rFont val="Times New Roman"/>
        <charset val="1"/>
      </rPr>
      <t>”</t>
    </r>
    <r>
      <rPr>
        <sz val="16"/>
        <color rgb="FF000000"/>
        <rFont val="方正仿宋_GBK"/>
        <charset val="1"/>
      </rPr>
      <t>等以外的收入。</t>
    </r>
    <r>
      <rPr>
        <sz val="16"/>
        <color rgb="FF000000"/>
        <rFont val="Times New Roman"/>
        <charset val="1"/>
      </rPr>
      <t xml:space="preserve">
</t>
    </r>
    <r>
      <rPr>
        <sz val="16"/>
        <color rgb="FF000000"/>
        <rFont val="方正仿宋_GBK"/>
        <charset val="1"/>
      </rPr>
      <t>（三）基本支出：指为保障机构正常运转、完成日常工作任务而发生的人员经费和公用经费。</t>
    </r>
    <r>
      <rPr>
        <sz val="16"/>
        <color rgb="FF000000"/>
        <rFont val="Times New Roman"/>
        <charset val="1"/>
      </rPr>
      <t xml:space="preserve">
</t>
    </r>
    <r>
      <rPr>
        <sz val="16"/>
        <color rgb="FF000000"/>
        <rFont val="方正仿宋_GBK"/>
        <charset val="1"/>
      </rPr>
      <t>（四）项目支出：指在基本支出之外为完成特定行政任务和事业发展目标所发生的支出。</t>
    </r>
    <r>
      <rPr>
        <sz val="16"/>
        <color rgb="FF000000"/>
        <rFont val="Times New Roman"/>
        <charset val="1"/>
      </rPr>
      <t xml:space="preserve">
</t>
    </r>
    <r>
      <rPr>
        <sz val="16"/>
        <color rgb="FF000000"/>
        <rFont val="方正仿宋_GBK"/>
        <charset val="1"/>
      </rPr>
      <t>（五）</t>
    </r>
    <r>
      <rPr>
        <sz val="16"/>
        <color rgb="FF000000"/>
        <rFont val="Times New Roman"/>
        <charset val="1"/>
      </rPr>
      <t>“</t>
    </r>
    <r>
      <rPr>
        <sz val="16"/>
        <color rgb="FF000000"/>
        <rFont val="方正仿宋_GBK"/>
        <charset val="1"/>
      </rPr>
      <t>三公</t>
    </r>
    <r>
      <rPr>
        <sz val="16"/>
        <color rgb="FF000000"/>
        <rFont val="Times New Roman"/>
        <charset val="1"/>
      </rPr>
      <t>”</t>
    </r>
    <r>
      <rPr>
        <sz val="16"/>
        <color rgb="FF000000"/>
        <rFont val="方正仿宋_GBK"/>
        <charset val="1"/>
      </rPr>
      <t>经费：指用一般公共预算财政拨款安排的因公出国（境）费、公务用车购置及运行维护费、公务接待费。其中，因公出国（境）费反映单位公务出国（境）的国际旅费、国外城市间交通费、住宿费、伙食费、培训费、公杂费等支出；公务用车购置费反映单位公务用车购置支出（含车辆购置税）；公务用车运行维护费反映单位按规定保留的公务用车燃料费、维修费、过路过桥费、保险费、安全奖励费用等支出；公务接待费反映单位按规定开支的各类公务接待（含外宾接待）支出。</t>
    </r>
    <r>
      <rPr>
        <sz val="16"/>
        <color rgb="FF000000"/>
        <rFont val="Times New Roman"/>
        <charset val="1"/>
      </rPr>
      <t xml:space="preserve">
</t>
    </r>
    <r>
      <rPr>
        <sz val="16"/>
        <color rgb="FF000000"/>
        <rFont val="方正仿宋_GBK"/>
        <charset val="1"/>
      </rPr>
      <t>部门预算公开联系人：罗狄</t>
    </r>
    <r>
      <rPr>
        <sz val="16"/>
        <color rgb="FF000000"/>
        <rFont val="Times New Roman"/>
        <charset val="1"/>
      </rPr>
      <t xml:space="preserve"> </t>
    </r>
    <r>
      <rPr>
        <sz val="16"/>
        <color rgb="FF000000"/>
        <rFont val="方正仿宋_GBK"/>
        <charset val="1"/>
      </rPr>
      <t>联系方式：</t>
    </r>
    <r>
      <rPr>
        <sz val="16"/>
        <color rgb="FF000000"/>
        <rFont val="Times New Roman"/>
        <charset val="1"/>
      </rPr>
      <t xml:space="preserve">023-77745016
</t>
    </r>
    <r>
      <rPr>
        <sz val="16"/>
        <color rgb="FF000000"/>
        <rFont val="方正仿宋_GBK"/>
        <charset val="1"/>
      </rPr>
      <t>附件：重庆市武隆区浩口苗族仡佬族乡人民政府</t>
    </r>
    <r>
      <rPr>
        <sz val="16"/>
        <color rgb="FF000000"/>
        <rFont val="Times New Roman"/>
        <charset val="1"/>
      </rPr>
      <t>2022</t>
    </r>
    <r>
      <rPr>
        <sz val="16"/>
        <color rgb="FF000000"/>
        <rFont val="方正仿宋_GBK"/>
        <charset val="1"/>
      </rPr>
      <t>年预算公开表</t>
    </r>
    <r>
      <rPr>
        <sz val="16"/>
        <color rgb="FF000000"/>
        <rFont val="Times New Roman"/>
        <charset val="1"/>
      </rPr>
      <t xml:space="preserve">
</t>
    </r>
    <r>
      <rPr>
        <sz val="16"/>
        <color rgb="FF000000"/>
        <rFont val="方正仿宋_GBK"/>
        <charset val="1"/>
      </rPr>
      <t>重庆市武隆区浩口苗族仡佬族乡人民政府</t>
    </r>
    <r>
      <rPr>
        <sz val="16"/>
        <color rgb="FF000000"/>
        <rFont val="Times New Roman"/>
        <charset val="1"/>
      </rPr>
      <t xml:space="preserve">
2022</t>
    </r>
    <r>
      <rPr>
        <sz val="16"/>
        <color rgb="FF000000"/>
        <rFont val="方正仿宋_GBK"/>
        <charset val="1"/>
      </rPr>
      <t>年</t>
    </r>
    <r>
      <rPr>
        <sz val="16"/>
        <color rgb="FF000000"/>
        <rFont val="Times New Roman"/>
        <charset val="1"/>
      </rPr>
      <t>1</t>
    </r>
    <r>
      <rPr>
        <sz val="16"/>
        <color rgb="FF000000"/>
        <rFont val="方正仿宋_GBK"/>
        <charset val="1"/>
      </rPr>
      <t>月</t>
    </r>
    <r>
      <rPr>
        <sz val="16"/>
        <color rgb="FF000000"/>
        <rFont val="Times New Roman"/>
        <charset val="1"/>
      </rPr>
      <t>13</t>
    </r>
    <r>
      <rPr>
        <sz val="16"/>
        <color rgb="FF000000"/>
        <rFont val="方正仿宋_GBK"/>
        <charset val="1"/>
      </rPr>
      <t>日</t>
    </r>
  </si>
  <si>
    <t>附表1</t>
  </si>
  <si>
    <t>收支预算总表</t>
  </si>
  <si>
    <t>部门/单位：重庆市武隆区浩口苗族仡佬族乡人民政府</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</si>
  <si>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</si>
  <si>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</si>
  <si>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</si>
  <si>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</si>
  <si>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</si>
  <si>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</si>
  <si>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</si>
  <si>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</si>
  <si>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</si>
  <si>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</si>
  <si>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</si>
  <si>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</si>
  <si>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</si>
  <si>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</si>
  <si>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</si>
  <si>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</si>
  <si>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t>六、科学技术支出</t>
  </si>
  <si>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</si>
  <si>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</si>
  <si>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</si>
  <si>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</si>
  <si>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</si>
  <si>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</si>
  <si>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</si>
  <si>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</si>
  <si>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t>十一、节能环保支出</t>
  </si>
  <si>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</si>
  <si>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</si>
  <si>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</si>
  <si>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</si>
  <si>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</si>
  <si>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</si>
  <si>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</si>
  <si>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</si>
  <si>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</si>
  <si>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</si>
  <si>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</si>
  <si>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</si>
  <si>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</si>
  <si>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</si>
  <si>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</si>
  <si>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</si>
  <si>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r>
      <rPr>
        <sz val="11"/>
        <rFont val="宋体"/>
        <charset val="134"/>
      </rPr>
      <t>二十八、社会保险基金支出</t>
    </r>
  </si>
  <si>
    <t>本年收入合计</t>
  </si>
  <si>
    <t>本年支出合计</t>
  </si>
  <si>
    <t>年初结转结余</t>
  </si>
  <si>
    <r>
      <rPr>
        <sz val="11"/>
        <rFont val="宋体"/>
        <charset val="134"/>
      </rPr>
      <t>年终结转结余</t>
    </r>
  </si>
  <si>
    <t>收入总计</t>
  </si>
  <si>
    <t>支出总计</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</si>
  <si>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</si>
  <si>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</si>
  <si>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</si>
  <si>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</si>
  <si>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</si>
  <si>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</si>
  <si>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</si>
  <si>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</si>
  <si>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</si>
  <si>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</si>
  <si>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</si>
  <si>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</si>
  <si>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</si>
  <si>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重庆市武隆区浩口苗族仡佬族乡人民政府(本级)</t>
  </si>
  <si>
    <t>合    计</t>
  </si>
  <si>
    <t>附表3</t>
  </si>
  <si>
    <t>本年支出预算总表</t>
  </si>
  <si>
    <t>科目编码</t>
  </si>
  <si>
    <t>科目名称</t>
  </si>
  <si>
    <t>基本支出</t>
  </si>
  <si>
    <t>项目支出</t>
  </si>
  <si>
    <t>其中：</t>
  </si>
  <si>
    <t>事业单位经营支出</t>
  </si>
  <si>
    <t>上缴上级支出</t>
  </si>
  <si>
    <t>对附属单位补助支出</t>
  </si>
  <si>
    <t>201</t>
  </si>
  <si>
    <r>
      <rPr>
        <sz val="11"/>
        <rFont val="宋体"/>
        <charset val="134"/>
      </rPr>
      <t>一般公共服务支出</t>
    </r>
  </si>
  <si>
    <t>20101</t>
  </si>
  <si>
    <r>
      <rPr>
        <sz val="11"/>
        <rFont val="宋体"/>
        <charset val="134"/>
      </rPr>
      <t> 人大事务</t>
    </r>
  </si>
  <si>
    <t>2010101</t>
  </si>
  <si>
    <r>
      <rPr>
        <sz val="11"/>
        <rFont val="宋体"/>
        <charset val="134"/>
      </rPr>
      <t>  行政运行</t>
    </r>
  </si>
  <si>
    <t>20103</t>
  </si>
  <si>
    <r>
      <rPr>
        <sz val="11"/>
        <rFont val="宋体"/>
        <charset val="134"/>
      </rPr>
      <t> 政府办公厅（室）及相关机构事务</t>
    </r>
  </si>
  <si>
    <t>2010301</t>
  </si>
  <si>
    <t>20106</t>
  </si>
  <si>
    <r>
      <rPr>
        <sz val="11"/>
        <rFont val="宋体"/>
        <charset val="134"/>
      </rPr>
      <t> 财政事务</t>
    </r>
  </si>
  <si>
    <t>2010601</t>
  </si>
  <si>
    <t>20131</t>
  </si>
  <si>
    <r>
      <rPr>
        <sz val="11"/>
        <rFont val="宋体"/>
        <charset val="134"/>
      </rPr>
      <t> 党委办公厅（室）及相关机构事务</t>
    </r>
  </si>
  <si>
    <t>2013101</t>
  </si>
  <si>
    <t>科学技术支出</t>
  </si>
  <si>
    <t xml:space="preserve">  技术研究与开发</t>
  </si>
  <si>
    <t xml:space="preserve">    科技成果转化与扩散</t>
  </si>
  <si>
    <t>207</t>
  </si>
  <si>
    <r>
      <rPr>
        <sz val="11"/>
        <rFont val="宋体"/>
        <charset val="134"/>
      </rPr>
      <t>文化旅游体育与传媒支出</t>
    </r>
  </si>
  <si>
    <t>20701</t>
  </si>
  <si>
    <r>
      <rPr>
        <sz val="11"/>
        <rFont val="宋体"/>
        <charset val="134"/>
      </rPr>
      <t> 文化和旅游</t>
    </r>
  </si>
  <si>
    <t>  群众文化</t>
  </si>
  <si>
    <t>208</t>
  </si>
  <si>
    <r>
      <rPr>
        <sz val="11"/>
        <rFont val="宋体"/>
        <charset val="134"/>
      </rPr>
      <t>社会保障和就业支出</t>
    </r>
  </si>
  <si>
    <t>20801</t>
  </si>
  <si>
    <r>
      <rPr>
        <sz val="11"/>
        <rFont val="宋体"/>
        <charset val="134"/>
      </rPr>
      <t> 人力资源和社会保障管理事务</t>
    </r>
  </si>
  <si>
    <t>2080109</t>
  </si>
  <si>
    <r>
      <rPr>
        <sz val="11"/>
        <rFont val="宋体"/>
        <charset val="134"/>
      </rPr>
      <t>  社会保险经办机构</t>
    </r>
  </si>
  <si>
    <t>20805</t>
  </si>
  <si>
    <r>
      <rPr>
        <sz val="11"/>
        <rFont val="宋体"/>
        <charset val="134"/>
      </rPr>
      <t> 行政事业单位养老支出</t>
    </r>
  </si>
  <si>
    <t>2080505</t>
  </si>
  <si>
    <t>机关事业单位基本养老保险缴费支出</t>
  </si>
  <si>
    <t>2080506</t>
  </si>
  <si>
    <t>机关事业单位职业年金缴费支出</t>
  </si>
  <si>
    <t>对机关事业单位基本养老保险基金的补助</t>
  </si>
  <si>
    <t>2080599</t>
  </si>
  <si>
    <r>
      <rPr>
        <sz val="11"/>
        <rFont val="宋体"/>
        <charset val="134"/>
      </rPr>
      <t>  其他行政事业单位养老支出</t>
    </r>
  </si>
  <si>
    <t>20828</t>
  </si>
  <si>
    <r>
      <rPr>
        <sz val="11"/>
        <rFont val="宋体"/>
        <charset val="134"/>
      </rPr>
      <t> 退役军人管理事务</t>
    </r>
  </si>
  <si>
    <t>2082850</t>
  </si>
  <si>
    <r>
      <rPr>
        <sz val="11"/>
        <rFont val="宋体"/>
        <charset val="134"/>
      </rPr>
      <t>  事业运行</t>
    </r>
  </si>
  <si>
    <t>210</t>
  </si>
  <si>
    <r>
      <rPr>
        <sz val="11"/>
        <rFont val="宋体"/>
        <charset val="134"/>
      </rPr>
      <t>卫生健康支出</t>
    </r>
  </si>
  <si>
    <t>21011</t>
  </si>
  <si>
    <r>
      <rPr>
        <sz val="11"/>
        <rFont val="宋体"/>
        <charset val="134"/>
      </rPr>
      <t> 行政事业单位医疗</t>
    </r>
  </si>
  <si>
    <t>  行政单位医疗</t>
  </si>
  <si>
    <t xml:space="preserve">    事业单位医疗</t>
  </si>
  <si>
    <t xml:space="preserve">    公务员医疗补助</t>
  </si>
  <si>
    <t>212</t>
  </si>
  <si>
    <r>
      <rPr>
        <sz val="11"/>
        <rFont val="宋体"/>
        <charset val="134"/>
      </rPr>
      <t>城乡社区支出</t>
    </r>
  </si>
  <si>
    <t>21201</t>
  </si>
  <si>
    <r>
      <rPr>
        <sz val="11"/>
        <rFont val="宋体"/>
        <charset val="134"/>
      </rPr>
      <t> 城乡社区管理事务</t>
    </r>
  </si>
  <si>
    <t>2120104</t>
  </si>
  <si>
    <r>
      <rPr>
        <sz val="11"/>
        <rFont val="宋体"/>
        <charset val="134"/>
      </rPr>
      <t>  城管执法</t>
    </r>
  </si>
  <si>
    <t>213</t>
  </si>
  <si>
    <r>
      <rPr>
        <sz val="11"/>
        <rFont val="宋体"/>
        <charset val="134"/>
      </rPr>
      <t>农林水支出</t>
    </r>
  </si>
  <si>
    <t>21301</t>
  </si>
  <si>
    <r>
      <rPr>
        <sz val="11"/>
        <rFont val="宋体"/>
        <charset val="134"/>
      </rPr>
      <t> 农业农村</t>
    </r>
  </si>
  <si>
    <t>2130104</t>
  </si>
  <si>
    <t>21302</t>
  </si>
  <si>
    <r>
      <rPr>
        <sz val="11"/>
        <rFont val="宋体"/>
        <charset val="134"/>
      </rPr>
      <t> 林业和草原</t>
    </r>
  </si>
  <si>
    <t>2130204</t>
  </si>
  <si>
    <r>
      <rPr>
        <sz val="11"/>
        <rFont val="宋体"/>
        <charset val="134"/>
      </rPr>
      <t>  事业机构</t>
    </r>
  </si>
  <si>
    <t>21307</t>
  </si>
  <si>
    <r>
      <rPr>
        <sz val="11"/>
        <rFont val="宋体"/>
        <charset val="134"/>
      </rPr>
      <t> 农村综合改革</t>
    </r>
  </si>
  <si>
    <t>2130705</t>
  </si>
  <si>
    <r>
      <rPr>
        <sz val="11"/>
        <rFont val="宋体"/>
        <charset val="134"/>
      </rPr>
      <t>  对村民委员会和村党支部的补助</t>
    </r>
  </si>
  <si>
    <t>221</t>
  </si>
  <si>
    <r>
      <rPr>
        <sz val="11"/>
        <rFont val="宋体"/>
        <charset val="134"/>
      </rPr>
      <t>住房保障支出</t>
    </r>
  </si>
  <si>
    <t>22102</t>
  </si>
  <si>
    <r>
      <rPr>
        <sz val="11"/>
        <rFont val="宋体"/>
        <charset val="134"/>
      </rPr>
      <t> 住房改革支出</t>
    </r>
  </si>
  <si>
    <r>
      <rPr>
        <sz val="11"/>
        <rFont val="宋体"/>
        <charset val="134"/>
      </rPr>
      <t>  住房公积金</t>
    </r>
  </si>
  <si>
    <t>附表4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</si>
  <si>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</si>
  <si>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</si>
  <si>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</si>
  <si>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</si>
  <si>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</si>
  <si>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</si>
  <si>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</si>
  <si>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</si>
  <si>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</si>
  <si>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</si>
  <si>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</si>
  <si>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</si>
  <si>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</si>
  <si>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</si>
  <si>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</si>
  <si>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</si>
  <si>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</si>
  <si>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</si>
  <si>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</si>
  <si>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</si>
  <si>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</si>
  <si>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</si>
  <si>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</si>
  <si>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</si>
  <si>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</si>
  <si>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</si>
  <si>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</si>
  <si>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</si>
  <si>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</si>
  <si>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</si>
  <si>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</si>
  <si>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</si>
  <si>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</si>
  <si>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r>
      <rPr>
        <sz val="11"/>
        <rFont val="宋体"/>
        <charset val="134"/>
      </rPr>
      <t>（二十八）社会保险基金支出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</si>
  <si>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</si>
  <si>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</si>
  <si>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</si>
  <si>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</si>
  <si>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（三）一般公共预算资金</t>
    </r>
  </si>
  <si>
    <r>
      <rPr>
        <sz val="11"/>
        <rFont val="宋体"/>
        <charset val="134"/>
      </rPr>
      <t>（四）一般公共预算资金</t>
    </r>
  </si>
  <si>
    <r>
      <rPr>
        <sz val="11"/>
        <rFont val="宋体"/>
        <charset val="134"/>
      </rPr>
      <t>（五）一般债券</t>
    </r>
  </si>
  <si>
    <r>
      <rPr>
        <sz val="11"/>
        <rFont val="宋体"/>
        <charset val="134"/>
      </rPr>
      <t>（六）外国政府和国际组织贷款</t>
    </r>
  </si>
  <si>
    <r>
      <rPr>
        <sz val="11"/>
        <rFont val="宋体"/>
        <charset val="134"/>
      </rPr>
      <t>（七）外国政府和国际组织赠款</t>
    </r>
  </si>
  <si>
    <r>
      <rPr>
        <sz val="11"/>
        <rFont val="宋体"/>
        <charset val="134"/>
      </rPr>
      <t>（八）政府性基金预算资金</t>
    </r>
  </si>
  <si>
    <r>
      <rPr>
        <sz val="11"/>
        <rFont val="宋体"/>
        <charset val="134"/>
      </rPr>
      <t>（九）政府性基金预算资金</t>
    </r>
  </si>
  <si>
    <r>
      <rPr>
        <sz val="11"/>
        <rFont val="宋体"/>
        <charset val="134"/>
      </rPr>
      <t>（十）专项债券</t>
    </r>
  </si>
  <si>
    <r>
      <rPr>
        <sz val="11"/>
        <rFont val="宋体"/>
        <charset val="134"/>
      </rPr>
      <t>（十一）国有资本经营预算资金</t>
    </r>
  </si>
  <si>
    <r>
      <rPr>
        <sz val="11"/>
        <rFont val="宋体"/>
        <charset val="134"/>
      </rPr>
      <t>（十二）社会保险基金预算资金</t>
    </r>
  </si>
  <si>
    <t>附表5</t>
  </si>
  <si>
    <t xml:space="preserve">
</t>
  </si>
  <si>
    <t>本年一般公共预算支出预算表</t>
  </si>
  <si>
    <t>人员经费</t>
  </si>
  <si>
    <t>公用经费</t>
  </si>
  <si>
    <t>2010302</t>
  </si>
  <si>
    <t xml:space="preserve">    一般行政管理事务</t>
  </si>
  <si>
    <r>
      <rPr>
        <sz val="11"/>
        <rFont val="宋体"/>
        <charset val="134"/>
      </rPr>
      <t>  机关事业单位基本养老保险缴费支出</t>
    </r>
  </si>
  <si>
    <r>
      <rPr>
        <sz val="11"/>
        <rFont val="宋体"/>
        <charset val="134"/>
      </rPr>
      <t>  机关事业单位职业年金缴费支出</t>
    </r>
  </si>
  <si>
    <t xml:space="preserve">    对机关事业单位基本养老保险基金的补助</t>
  </si>
  <si>
    <t>附表6</t>
  </si>
  <si>
    <t>一般公共预算基本支出预算表</t>
  </si>
  <si>
    <t>部门预算支出经济分类科目</t>
  </si>
  <si>
    <t>本年一般公共预算基本支出</t>
  </si>
  <si>
    <t>301</t>
  </si>
  <si>
    <r>
      <rPr>
        <sz val="11"/>
        <rFont val="宋体"/>
        <charset val="134"/>
      </rPr>
      <t>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</si>
  <si>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</si>
  <si>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</si>
  <si>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</si>
  <si>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</si>
  <si>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</si>
  <si>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</si>
  <si>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 xml:space="preserve">  伙食补助费</t>
  </si>
  <si>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</si>
  <si>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</si>
  <si>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</si>
  <si>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</si>
  <si>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</si>
  <si>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</si>
  <si>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</si>
  <si>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</si>
  <si>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</si>
  <si>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</si>
  <si>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</si>
  <si>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</si>
  <si>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</si>
  <si>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</si>
  <si>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 xml:space="preserve">  医疗费</t>
  </si>
  <si>
    <t>30199</t>
  </si>
  <si>
    <r>
      <rPr>
        <sz val="11"/>
        <rFont val="宋体"/>
        <charset val="134"/>
      </rPr>
      <t> 其他工资福利支出</t>
    </r>
  </si>
  <si>
    <t>302</t>
  </si>
  <si>
    <r>
      <rPr>
        <sz val="11"/>
        <rFont val="宋体"/>
        <charset val="134"/>
      </rPr>
      <t>商品和服务支出</t>
    </r>
  </si>
  <si>
    <t>30201</t>
  </si>
  <si>
    <r>
      <rPr>
        <sz val="11"/>
        <rFont val="宋体"/>
        <charset val="134"/>
      </rPr>
      <t> 办公费</t>
    </r>
  </si>
  <si>
    <t xml:space="preserve">  印刷费</t>
  </si>
  <si>
    <t>30205</t>
  </si>
  <si>
    <r>
      <rPr>
        <sz val="11"/>
        <rFont val="宋体"/>
        <charset val="134"/>
      </rPr>
      <t> 水费</t>
    </r>
  </si>
  <si>
    <t>30206</t>
  </si>
  <si>
    <r>
      <rPr>
        <sz val="11"/>
        <rFont val="宋体"/>
        <charset val="134"/>
      </rPr>
      <t> 电费</t>
    </r>
  </si>
  <si>
    <t>30207</t>
  </si>
  <si>
    <r>
      <rPr>
        <sz val="11"/>
        <rFont val="宋体"/>
        <charset val="134"/>
      </rPr>
      <t> 邮电费</t>
    </r>
  </si>
  <si>
    <t>30211</t>
  </si>
  <si>
    <r>
      <rPr>
        <sz val="11"/>
        <rFont val="宋体"/>
        <charset val="134"/>
      </rPr>
      <t> 差旅费</t>
    </r>
  </si>
  <si>
    <t xml:space="preserve">  维修（护）费</t>
  </si>
  <si>
    <t>30215</t>
  </si>
  <si>
    <r>
      <rPr>
        <sz val="11"/>
        <rFont val="宋体"/>
        <charset val="134"/>
      </rPr>
      <t> 会议费</t>
    </r>
  </si>
  <si>
    <t>30216</t>
  </si>
  <si>
    <r>
      <rPr>
        <sz val="11"/>
        <rFont val="宋体"/>
        <charset val="134"/>
      </rPr>
      <t> 培训费</t>
    </r>
  </si>
  <si>
    <t>30217</t>
  </si>
  <si>
    <r>
      <rPr>
        <sz val="11"/>
        <rFont val="宋体"/>
        <charset val="134"/>
      </rPr>
      <t> 公务接待费</t>
    </r>
  </si>
  <si>
    <t>30226</t>
  </si>
  <si>
    <r>
      <rPr>
        <sz val="11"/>
        <rFont val="宋体"/>
        <charset val="134"/>
      </rPr>
      <t> 劳务费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</si>
  <si>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</si>
  <si>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</si>
  <si>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</si>
  <si>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</si>
  <si>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</si>
  <si>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</si>
  <si>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30239</t>
  </si>
  <si>
    <r>
      <rPr>
        <sz val="11"/>
        <rFont val="宋体"/>
        <charset val="134"/>
      </rPr>
      <t> 其他交通费用</t>
    </r>
  </si>
  <si>
    <t>30299</t>
  </si>
  <si>
    <r>
      <rPr>
        <sz val="11"/>
        <rFont val="宋体"/>
        <charset val="134"/>
      </rPr>
      <t> 其他商品和服务支出</t>
    </r>
  </si>
  <si>
    <t>303</t>
  </si>
  <si>
    <r>
      <rPr>
        <sz val="11"/>
        <rFont val="宋体"/>
        <charset val="134"/>
      </rPr>
      <t>对个人和家庭的补助</t>
    </r>
  </si>
  <si>
    <t>30305</t>
  </si>
  <si>
    <r>
      <rPr>
        <sz val="11"/>
        <rFont val="宋体"/>
        <charset val="134"/>
      </rPr>
      <t> 生活补助</t>
    </r>
  </si>
  <si>
    <t>附表7</t>
  </si>
  <si>
    <t>一般公共预算“三公”经费支出预算表</t>
  </si>
  <si>
    <t>“三公”经费合计</t>
  </si>
  <si>
    <t>因公出国（境）费</t>
  </si>
  <si>
    <t>公务用车购置及运行费</t>
  </si>
  <si>
    <t>公务接待费</t>
  </si>
  <si>
    <t>公务用车购置费</t>
  </si>
  <si>
    <t>公务用车运行维护费费</t>
  </si>
  <si>
    <r>
      <rPr>
        <sz val="16"/>
        <rFont val="方正黑体_GBK"/>
        <charset val="134"/>
      </rPr>
      <t>附表</t>
    </r>
    <r>
      <rPr>
        <sz val="16"/>
        <rFont val="Times New Roman"/>
        <charset val="134"/>
      </rPr>
      <t>8</t>
    </r>
  </si>
  <si>
    <t>政府性基金预算支出预算表</t>
  </si>
  <si>
    <t>本年政府性基金预算支出</t>
  </si>
  <si>
    <t>备注：本年本单位无政府性基金预算收支。</t>
  </si>
  <si>
    <t>附表9</t>
  </si>
  <si>
    <t>国有资本经营预算支出预算表</t>
  </si>
  <si>
    <t>本年国有资本经营预算支出</t>
  </si>
  <si>
    <t>备注：本年本单位无国有资本经营预算收支。</t>
  </si>
  <si>
    <r>
      <rPr>
        <sz val="16"/>
        <rFont val="方正黑体_GBK"/>
        <charset val="134"/>
      </rPr>
      <t>附表</t>
    </r>
    <r>
      <rPr>
        <sz val="16"/>
        <rFont val="Times New Roman"/>
        <charset val="134"/>
      </rPr>
      <t>10</t>
    </r>
  </si>
  <si>
    <t>项目支出表</t>
  </si>
  <si>
    <t>项目名称</t>
  </si>
  <si>
    <t>项目单位</t>
  </si>
  <si>
    <t>本年拨款</t>
  </si>
  <si>
    <t>财政拨款结转结余</t>
  </si>
  <si>
    <t>项目类别</t>
  </si>
  <si>
    <t>一般公共预算</t>
  </si>
  <si>
    <t>政府性基金预算</t>
  </si>
  <si>
    <t>国有资本经营预算</t>
  </si>
  <si>
    <t>50015622T000000077127-农村综合改革转移支付（浩口乡政府）</t>
  </si>
  <si>
    <t>514001-重庆市武隆区浩口苗族仡佬族乡人民政府(本级)</t>
  </si>
  <si>
    <t>31-部门项目</t>
  </si>
  <si>
    <t>50015622T000000077105-临聘人员支出（浩口乡政府）</t>
  </si>
  <si>
    <t>50015622T000000077069-遗属补助（浩口乡政府）</t>
  </si>
  <si>
    <t>合  计</t>
  </si>
  <si>
    <r>
      <rPr>
        <sz val="16"/>
        <color theme="1"/>
        <rFont val="方正黑体_GBK"/>
        <charset val="134"/>
      </rPr>
      <t>附件</t>
    </r>
    <r>
      <rPr>
        <sz val="16"/>
        <color theme="1"/>
        <rFont val="Times New Roman"/>
        <charset val="134"/>
      </rPr>
      <t>11-1</t>
    </r>
  </si>
  <si>
    <t>绩效目标表</t>
  </si>
  <si>
    <t>单位信息：</t>
  </si>
  <si>
    <t>预算项目：</t>
  </si>
  <si>
    <t>职能职责与活动：</t>
  </si>
  <si>
    <t>01-村居委员会运转经费明细测算</t>
  </si>
  <si>
    <t>主管部门：</t>
  </si>
  <si>
    <t>514-重庆市武隆区浩口苗族仡佬族乡人民政府</t>
  </si>
  <si>
    <t>项目经办人：</t>
  </si>
  <si>
    <t>项目总额：</t>
  </si>
  <si>
    <t>164.00</t>
  </si>
  <si>
    <t>万元</t>
  </si>
  <si>
    <t>预算执行率权重：</t>
  </si>
  <si>
    <t>项目经办人电话：</t>
  </si>
  <si>
    <t>其中:   财政资金：</t>
  </si>
  <si>
    <t>年度目标：</t>
  </si>
  <si>
    <t>该项目是为了保障村委会的正常运转及村委干部工资的正常发放。该项目所需资金180.68万元，其中村干部工资115.11万元，村干部工资中，支部书记6人，支部副书记6人，综治专干和综治服务专干12人，本土人才6人，妇联主席6人，党小组组长26人，村民小组长29人共91人，支部书记工资标准为2600元/月，支部副书记工资标准为2080元/月，综合服务、综治专干2080元/月，本土人才2080元/月，妇联主席1300元/月，村党小组组长200元/月，村民小组长600元/月，村监督委员会520元/月；离任村干部工资9.65万元，离任村干部共37人，离任村干部离任村干部补贴其中离任支部书记和主任标准为1820元/年、2600元/年、3900元/年三个档次，离任副主任专干标准为1456元/年、2080元/年、3120元/年三个档次。村级公用经费30万元，每个村5万元，5万元中，村级组织办公经费2万，服务群众专项工作经费2万，绩效考核资励1万。</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</si>
  <si>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</si>
  <si>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</si>
  <si>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</si>
  <si>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</si>
  <si>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</si>
  <si>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</si>
  <si>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</si>
  <si>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</si>
  <si>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</si>
  <si>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</si>
  <si>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</si>
  <si>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</si>
  <si>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</si>
  <si>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</si>
  <si>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</si>
  <si>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</si>
  <si>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</si>
  <si>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运转经费发放村数量</t>
  </si>
  <si>
    <t>＝</t>
  </si>
  <si>
    <t>6</t>
  </si>
  <si>
    <t>个</t>
  </si>
  <si>
    <t>20</t>
  </si>
  <si>
    <t>正向指标</t>
  </si>
  <si>
    <t>时效指标</t>
  </si>
  <si>
    <t>村干部发放工资及时性</t>
  </si>
  <si>
    <t>100</t>
  </si>
  <si>
    <t>%</t>
  </si>
  <si>
    <t>成本指标</t>
  </si>
  <si>
    <t>村五职每月发放工资成本</t>
  </si>
  <si>
    <t>73325</t>
  </si>
  <si>
    <t>元</t>
  </si>
  <si>
    <t>效益指标</t>
  </si>
  <si>
    <t>可持续影响指标</t>
  </si>
  <si>
    <t>工资发放持续性</t>
  </si>
  <si>
    <t>10</t>
  </si>
  <si>
    <t>经济效益指标</t>
  </si>
  <si>
    <t>超出预算比例</t>
  </si>
  <si>
    <t>0</t>
  </si>
  <si>
    <t>满意度指标</t>
  </si>
  <si>
    <t>服务对象满意度指标</t>
  </si>
  <si>
    <t>村干部满意度</t>
  </si>
  <si>
    <t>≥</t>
  </si>
  <si>
    <t>95</t>
  </si>
  <si>
    <r>
      <rPr>
        <sz val="16"/>
        <color theme="1"/>
        <rFont val="方正黑体_GBK"/>
        <charset val="134"/>
      </rPr>
      <t>附件</t>
    </r>
    <r>
      <rPr>
        <sz val="16"/>
        <color theme="1"/>
        <rFont val="Times New Roman"/>
        <charset val="134"/>
      </rPr>
      <t>11-2</t>
    </r>
  </si>
  <si>
    <t>01-遗属人员补助</t>
  </si>
  <si>
    <t>1.99</t>
  </si>
  <si>
    <t>该项目主要是为了保障机关单位职工遗属正常生活，为保障我单位职工两为困难遗属生活，该项目共预算资金19864.8元，每月分别发放给两位遗属人员，每月分别发放标准为755.4元，900元。</t>
  </si>
  <si>
    <t>按月发放</t>
  </si>
  <si>
    <t>受补助人员补助标准827.7元每人每月</t>
  </si>
  <si>
    <t>827.7</t>
  </si>
  <si>
    <t>元/月</t>
  </si>
  <si>
    <t>遗属人数</t>
  </si>
  <si>
    <t>2</t>
  </si>
  <si>
    <t>人</t>
  </si>
  <si>
    <t>社会效益指标</t>
  </si>
  <si>
    <t>受补助人员生活改善情况</t>
  </si>
  <si>
    <t>15</t>
  </si>
  <si>
    <t>受补助人员补助时限</t>
  </si>
  <si>
    <t>1</t>
  </si>
  <si>
    <t>年</t>
  </si>
  <si>
    <t>受补助人员满意度</t>
  </si>
  <si>
    <r>
      <rPr>
        <sz val="16"/>
        <color theme="1"/>
        <rFont val="方正黑体_GBK"/>
        <charset val="134"/>
      </rPr>
      <t>附件</t>
    </r>
    <r>
      <rPr>
        <sz val="16"/>
        <color theme="1"/>
        <rFont val="Times New Roman"/>
        <charset val="134"/>
      </rPr>
      <t>11-3</t>
    </r>
  </si>
  <si>
    <t>02-临聘人员补助</t>
  </si>
  <si>
    <t>14.40</t>
  </si>
  <si>
    <t>根据武隆人社发〔2017〕31号文件，该项目用于保障安监协管员正常工资及生活补助发放，该项目供需资金144000元，全乡一共5个安监人员，每人每月2400元的标准。</t>
  </si>
  <si>
    <t>质量指标</t>
  </si>
  <si>
    <t>每月按时发放工资效率</t>
  </si>
  <si>
    <t>月人均工资成本</t>
  </si>
  <si>
    <t>2400</t>
  </si>
  <si>
    <t>临聘人员数量</t>
  </si>
  <si>
    <t>5</t>
  </si>
  <si>
    <t>工资发放年限</t>
  </si>
  <si>
    <t>超出预算数</t>
  </si>
  <si>
    <t>协管员满意度</t>
  </si>
  <si>
    <r>
      <rPr>
        <sz val="16"/>
        <color theme="1"/>
        <rFont val="方正黑体_GBK"/>
        <charset val="134"/>
      </rPr>
      <t>附件</t>
    </r>
    <r>
      <rPr>
        <sz val="16"/>
        <color theme="1"/>
        <rFont val="Times New Roman"/>
        <charset val="134"/>
      </rPr>
      <t>12</t>
    </r>
  </si>
  <si>
    <t>取数时点：</t>
  </si>
  <si>
    <t>二上审核数</t>
  </si>
  <si>
    <t>部门（单位）整体支出绩效目标申报表</t>
  </si>
  <si>
    <t>预算年度:2022</t>
  </si>
  <si>
    <t>预算（单位）名称：</t>
  </si>
  <si>
    <t>状态：绩效科审核已审</t>
  </si>
  <si>
    <t>总体资金情况（元）</t>
  </si>
  <si>
    <t>预算支出总额</t>
  </si>
  <si>
    <t>财政拨款</t>
  </si>
  <si>
    <t>专户资金</t>
  </si>
  <si>
    <t>部
门
整
体
绩
效
情
况</t>
  </si>
  <si>
    <t>整体绩效目标</t>
  </si>
  <si>
    <t>该项目主要是为了保障机关单位职工遗属正常生活，为保障我单位职工两为困难遗属生活，该项目共预算资金19864.8元，每月分别发放给两位遗属人员，每月分别发放标准为755.4元，900元。根据武隆人社发〔2017〕31号文件，该项目用于保障安监协管员正常工资及生活补助发放，该项目供需资金144000元，全乡一共5个安监人员，每人每月2400元的标准。该项目是为了保障村委会的正常运转及村委干部工资的正常发放。该项目所需资金180.68万元，其中村干部工资115.11万元，村干部工资中，支部书记工资标准为2600元/月，支部副书记工资标准为2080元/月，综合服务、综治专干2080元/月，本土人才2080元/月，妇联主席1300元/月，村党小组组长200元/月，村民小组长600元/月，村监督委员会520元/月，离任村干部工资9.65万元，离任村干部补贴其中离任支部书记和主任标准为1820元/年、2600元/年、3900元/年三个档次，离任副主任专干标准为1456元/年、2080元/年、3120元/年三个档次。村级公用经费30万元，每个村5万元，5万元中，村级组织办公经费2万，服务群众专项工作经费2万，绩效考核资励1万。</t>
  </si>
  <si>
    <t>年度绩效指标</t>
  </si>
  <si>
    <t xml:space="preserve"> 三级指标</t>
  </si>
  <si>
    <t>绩效指标性质</t>
  </si>
  <si>
    <t>绩效指标值</t>
  </si>
  <si>
    <t>绩效度量单位</t>
  </si>
  <si>
    <t>权重</t>
  </si>
  <si>
    <t>履职效能</t>
  </si>
  <si>
    <t>人/户</t>
  </si>
  <si>
    <t>每月按时发放工资率</t>
  </si>
  <si>
    <t>运行成本</t>
  </si>
  <si>
    <t>安监人员人均工资成本2400元/月</t>
  </si>
  <si>
    <t>社会效应</t>
  </si>
  <si>
    <t>经济效益</t>
  </si>
  <si>
    <t>确保遗属每月按时领取生活补助</t>
  </si>
  <si>
    <t>服务对象满意度</t>
  </si>
  <si>
    <t>遗属补助人员满意度</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</si>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</sst>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4">
    <font>
      <sz val="11"/>
      <color indexed="8"/>
      <name val="宋体"/>
      <charset val="1"/>
      <scheme val="minor"/>
    </font>
    <font>
      <sz val="11"/>
      <color theme="1"/>
      <name val="宋体"/>
      <charset val="134"/>
      <scheme val="minor"/>
    </font>
    <font>
      <sz val="16"/>
      <color theme="1"/>
      <name val="方正黑体_GBK"/>
      <charset val="134"/>
    </font>
    <font>
      <sz val="11"/>
      <color indexed="10"/>
      <name val="宋体"/>
      <charset val="134"/>
    </font>
    <font>
      <sz val="11"/>
      <color theme="1"/>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theme="1"/>
      <name val="宋体"/>
      <charset val="134"/>
      <scheme val="minor"/>
    </font>
    <font>
      <b/>
      <sz val="15"/>
      <name val="微软雅黑"/>
      <charset val="134"/>
    </font>
    <font>
      <sz val="10"/>
      <name val="微软雅黑"/>
      <charset val="134"/>
    </font>
    <font>
      <sz val="9"/>
      <name val="微软雅黑"/>
      <charset val="134"/>
    </font>
    <font>
      <b/>
      <sz val="10"/>
      <name val="微软雅黑"/>
      <charset val="134"/>
    </font>
    <font>
      <sz val="16"/>
      <name val="Times New Roman"/>
      <charset val="134"/>
    </font>
    <font>
      <sz val="9"/>
      <name val="宋体"/>
      <charset val="134"/>
    </font>
    <font>
      <b/>
      <sz val="16"/>
      <name val="宋体"/>
      <charset val="134"/>
    </font>
    <font>
      <b/>
      <sz val="11"/>
      <name val="宋体"/>
      <charset val="134"/>
    </font>
    <font>
      <sz val="11"/>
      <name val="宋体"/>
      <charset val="134"/>
    </font>
    <font>
      <b/>
      <sz val="9"/>
      <name val="宋体"/>
      <charset val="134"/>
    </font>
    <font>
      <sz val="16"/>
      <name val="方正黑体_GBK"/>
      <charset val="134"/>
    </font>
    <font>
      <sz val="18"/>
      <name val="方正黑体_GBK"/>
      <charset val="134"/>
    </font>
    <font>
      <sz val="18"/>
      <name val="宋体"/>
      <charset val="134"/>
    </font>
    <font>
      <sz val="14"/>
      <name val="方正黑体_GBK"/>
      <charset val="134"/>
    </font>
    <font>
      <b/>
      <sz val="18"/>
      <name val="方正小标宋_GBK"/>
      <charset val="134"/>
    </font>
    <font>
      <sz val="10"/>
      <name val="SimSun"/>
      <charset val="134"/>
    </font>
    <font>
      <sz val="22"/>
      <color indexed="8"/>
      <name val="宋体"/>
      <charset val="1"/>
      <scheme val="minor"/>
    </font>
    <font>
      <sz val="16"/>
      <color rgb="FF000000"/>
      <name val="方正仿宋_GBK"/>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6"/>
      <color theme="1"/>
      <name val="Times New Roman"/>
      <charset val="134"/>
    </font>
    <font>
      <sz val="16"/>
      <color rgb="FF000000"/>
      <name val="Times New Roman"/>
      <charset val="1"/>
    </font>
    <font>
      <sz val="16"/>
      <color rgb="FF000000"/>
      <name val="宋体"/>
      <charset val="1"/>
    </font>
  </fonts>
  <fills count="37">
    <fill>
      <patternFill patternType="none"/>
    </fill>
    <fill>
      <patternFill patternType="gray125"/>
    </fill>
    <fill>
      <patternFill patternType="solid">
        <fgColor indexed="9"/>
        <bgColor indexed="64"/>
      </patternFill>
    </fill>
    <fill>
      <patternFill patternType="solid">
        <fgColor rgb="FFF5F7FA"/>
        <bgColor rgb="FFF5F7FA"/>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6"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7" borderId="26" applyNumberFormat="0" applyAlignment="0" applyProtection="0">
      <alignment vertical="center"/>
    </xf>
    <xf numFmtId="0" fontId="40" fillId="8" borderId="27" applyNumberFormat="0" applyAlignment="0" applyProtection="0">
      <alignment vertical="center"/>
    </xf>
    <xf numFmtId="0" fontId="41" fillId="8" borderId="26" applyNumberFormat="0" applyAlignment="0" applyProtection="0">
      <alignment vertical="center"/>
    </xf>
    <xf numFmtId="0" fontId="42" fillId="9" borderId="28" applyNumberFormat="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50" fillId="0" borderId="0">
      <alignment vertical="center"/>
    </xf>
  </cellStyleXfs>
  <cellXfs count="124">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xf numFmtId="0" fontId="4" fillId="0" borderId="1" xfId="0" applyFont="1" applyFill="1" applyBorder="1" applyAlignment="1">
      <alignment horizontal="left"/>
    </xf>
    <xf numFmtId="0" fontId="3" fillId="0" borderId="1" xfId="0" applyFont="1" applyFill="1" applyBorder="1" applyAlignment="1">
      <alignment horizontal="left"/>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6" fillId="2" borderId="3"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0" borderId="4" xfId="49" applyFont="1" applyFill="1" applyBorder="1" applyAlignment="1">
      <alignment horizontal="center" vertical="center" wrapText="1"/>
    </xf>
    <xf numFmtId="0" fontId="7" fillId="2" borderId="4" xfId="49"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7" fillId="2" borderId="5" xfId="49" applyFont="1" applyFill="1" applyBorder="1" applyAlignment="1">
      <alignment horizontal="center" vertical="center" wrapText="1"/>
    </xf>
    <xf numFmtId="176" fontId="6" fillId="2" borderId="5" xfId="49" applyNumberFormat="1" applyFont="1" applyFill="1" applyBorder="1" applyAlignment="1">
      <alignment horizontal="right" vertical="center" wrapText="1"/>
    </xf>
    <xf numFmtId="176" fontId="6" fillId="0" borderId="5" xfId="49" applyNumberFormat="1" applyFont="1" applyFill="1" applyBorder="1" applyAlignment="1">
      <alignment horizontal="right" vertical="center" wrapText="1"/>
    </xf>
    <xf numFmtId="0" fontId="8"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top" wrapText="1"/>
    </xf>
    <xf numFmtId="0" fontId="9" fillId="2"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vertical="center"/>
    </xf>
    <xf numFmtId="0" fontId="3" fillId="0" borderId="9" xfId="0" applyFont="1" applyFill="1" applyBorder="1" applyAlignment="1">
      <alignment horizontal="left"/>
    </xf>
    <xf numFmtId="0" fontId="5" fillId="2"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11" fillId="2" borderId="1" xfId="0" applyFont="1" applyFill="1" applyBorder="1" applyAlignment="1">
      <alignment horizontal="right" vertical="center" wrapText="1"/>
    </xf>
    <xf numFmtId="0" fontId="11" fillId="2" borderId="9" xfId="0" applyFont="1" applyFill="1" applyBorder="1" applyAlignment="1">
      <alignment horizontal="right" vertical="center" wrapText="1"/>
    </xf>
    <xf numFmtId="176" fontId="6" fillId="0" borderId="5" xfId="49" applyNumberFormat="1" applyFont="1" applyFill="1" applyBorder="1" applyAlignment="1">
      <alignment horizontal="right" vertical="center"/>
    </xf>
    <xf numFmtId="0" fontId="4" fillId="0" borderId="5" xfId="0" applyFont="1" applyFill="1" applyBorder="1" applyAlignment="1" applyProtection="1">
      <alignment horizontal="left" vertical="center" wrapText="1"/>
      <protection locked="0"/>
    </xf>
    <xf numFmtId="0" fontId="4" fillId="0" borderId="5" xfId="0" applyFont="1" applyFill="1" applyBorder="1" applyAlignment="1">
      <alignment vertical="center" wrapText="1"/>
    </xf>
    <xf numFmtId="0" fontId="12" fillId="0" borderId="0" xfId="0" applyFont="1" applyFill="1" applyAlignment="1">
      <alignment vertical="center"/>
    </xf>
    <xf numFmtId="0" fontId="13" fillId="0" borderId="5" xfId="0" applyFont="1" applyFill="1" applyBorder="1" applyAlignment="1">
      <alignment horizontal="center" vertical="center" wrapText="1"/>
    </xf>
    <xf numFmtId="0" fontId="14" fillId="0" borderId="5" xfId="0" applyFont="1" applyFill="1" applyBorder="1" applyAlignment="1">
      <alignment horizontal="right" vertical="center" wrapText="1"/>
    </xf>
    <xf numFmtId="0" fontId="14" fillId="0" borderId="5" xfId="0" applyFont="1" applyFill="1" applyBorder="1" applyAlignment="1">
      <alignment horizontal="left" vertical="center" wrapText="1"/>
    </xf>
    <xf numFmtId="0" fontId="15" fillId="0" borderId="5" xfId="0" applyFont="1" applyFill="1" applyBorder="1" applyAlignment="1">
      <alignment vertical="center" wrapText="1"/>
    </xf>
    <xf numFmtId="0" fontId="14" fillId="0" borderId="5" xfId="0" applyFont="1" applyFill="1" applyBorder="1" applyAlignment="1">
      <alignment horizontal="right" vertical="top" wrapText="1"/>
    </xf>
    <xf numFmtId="0" fontId="14" fillId="0" borderId="5" xfId="0" applyFont="1" applyFill="1" applyBorder="1" applyAlignment="1">
      <alignment horizontal="left" vertical="top" wrapText="1"/>
    </xf>
    <xf numFmtId="0" fontId="16" fillId="3" borderId="5"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5" xfId="0" applyFont="1" applyFill="1" applyBorder="1" applyAlignment="1">
      <alignment horizontal="right" vertical="center"/>
    </xf>
    <xf numFmtId="0" fontId="12" fillId="0" borderId="0" xfId="0" applyFont="1" applyFill="1" applyAlignment="1">
      <alignment horizontal="center"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9" fillId="0" borderId="11" xfId="0" applyFont="1" applyBorder="1" applyAlignment="1">
      <alignment horizontal="center" vertical="center"/>
    </xf>
    <xf numFmtId="0" fontId="18" fillId="0" borderId="0" xfId="0" applyFont="1" applyBorder="1" applyAlignment="1">
      <alignment vertical="center" wrapText="1"/>
    </xf>
    <xf numFmtId="0" fontId="18" fillId="0" borderId="12" xfId="0" applyFont="1" applyBorder="1" applyAlignment="1">
      <alignment vertical="center" wrapText="1"/>
    </xf>
    <xf numFmtId="0" fontId="20" fillId="4" borderId="13" xfId="0" applyFont="1" applyFill="1" applyBorder="1" applyAlignment="1">
      <alignment horizontal="center" vertical="center" wrapText="1"/>
    </xf>
    <xf numFmtId="0" fontId="21" fillId="0" borderId="13" xfId="0" applyFont="1" applyFill="1" applyBorder="1" applyAlignment="1">
      <alignment horizontal="left" vertical="center" wrapText="1"/>
    </xf>
    <xf numFmtId="0" fontId="21" fillId="0" borderId="13" xfId="0" applyFont="1" applyFill="1" applyBorder="1" applyAlignment="1">
      <alignment horizontal="left" vertical="center"/>
    </xf>
    <xf numFmtId="4" fontId="21" fillId="0" borderId="13" xfId="0" applyNumberFormat="1" applyFont="1" applyFill="1" applyBorder="1" applyAlignment="1">
      <alignment horizontal="right" vertical="center"/>
    </xf>
    <xf numFmtId="0" fontId="20" fillId="0" borderId="13" xfId="0" applyFont="1" applyFill="1" applyBorder="1" applyAlignment="1">
      <alignment horizontal="center" vertical="center" wrapText="1"/>
    </xf>
    <xf numFmtId="0" fontId="20" fillId="0" borderId="13" xfId="0" applyFont="1" applyFill="1" applyBorder="1" applyAlignment="1">
      <alignment horizontal="left" vertical="center" wrapText="1"/>
    </xf>
    <xf numFmtId="4" fontId="20" fillId="0" borderId="13" xfId="0" applyNumberFormat="1" applyFont="1" applyFill="1" applyBorder="1" applyAlignment="1">
      <alignment horizontal="right" vertical="center"/>
    </xf>
    <xf numFmtId="0" fontId="18" fillId="0" borderId="14" xfId="0" applyFont="1" applyBorder="1" applyAlignment="1">
      <alignment vertical="center" wrapText="1"/>
    </xf>
    <xf numFmtId="0" fontId="21" fillId="0" borderId="12" xfId="0" applyFont="1" applyBorder="1" applyAlignment="1">
      <alignment horizontal="center" vertical="center" wrapText="1"/>
    </xf>
    <xf numFmtId="0" fontId="18" fillId="0" borderId="15" xfId="0" applyFont="1" applyBorder="1" applyAlignment="1">
      <alignment vertical="center" wrapText="1"/>
    </xf>
    <xf numFmtId="0" fontId="22" fillId="0" borderId="15" xfId="0" applyFont="1" applyBorder="1" applyAlignment="1">
      <alignment vertical="center" wrapText="1"/>
    </xf>
    <xf numFmtId="0" fontId="23" fillId="0" borderId="11" xfId="0" applyFont="1" applyBorder="1" applyAlignment="1">
      <alignment vertical="center" wrapText="1"/>
    </xf>
    <xf numFmtId="0" fontId="21" fillId="0" borderId="12" xfId="0" applyFont="1" applyBorder="1" applyAlignment="1">
      <alignment vertical="center" wrapText="1"/>
    </xf>
    <xf numFmtId="0" fontId="21" fillId="0" borderId="12" xfId="0" applyFont="1" applyBorder="1" applyAlignment="1">
      <alignment horizontal="righ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22" fillId="0" borderId="17" xfId="0" applyFont="1" applyBorder="1" applyAlignment="1">
      <alignment vertical="center" wrapText="1"/>
    </xf>
    <xf numFmtId="0" fontId="20" fillId="0" borderId="13" xfId="0" applyFont="1" applyBorder="1" applyAlignment="1">
      <alignment horizontal="left" vertical="center" wrapText="1"/>
    </xf>
    <xf numFmtId="0" fontId="20" fillId="0" borderId="13" xfId="0" applyFont="1" applyBorder="1" applyAlignment="1">
      <alignment horizontal="center" vertical="center" wrapText="1"/>
    </xf>
    <xf numFmtId="4" fontId="20" fillId="0" borderId="18" xfId="0" applyNumberFormat="1" applyFont="1" applyBorder="1" applyAlignment="1">
      <alignment horizontal="right" vertical="center"/>
    </xf>
    <xf numFmtId="0" fontId="18" fillId="0" borderId="19" xfId="0" applyFont="1" applyBorder="1" applyAlignment="1">
      <alignment vertical="center" wrapText="1"/>
    </xf>
    <xf numFmtId="4" fontId="21" fillId="0" borderId="18" xfId="0" applyNumberFormat="1" applyFont="1" applyBorder="1" applyAlignment="1">
      <alignment horizontal="right" vertical="center"/>
    </xf>
    <xf numFmtId="0" fontId="21" fillId="0" borderId="13" xfId="0" applyFont="1" applyBorder="1" applyAlignment="1">
      <alignment horizontal="left" vertical="center" wrapText="1"/>
    </xf>
    <xf numFmtId="0" fontId="21" fillId="0" borderId="13" xfId="0" applyFont="1" applyBorder="1" applyAlignment="1">
      <alignment horizontal="left" vertical="center"/>
    </xf>
    <xf numFmtId="4" fontId="21" fillId="0" borderId="18" xfId="0" applyNumberFormat="1" applyFont="1" applyFill="1" applyBorder="1" applyAlignment="1">
      <alignment horizontal="right" vertical="center"/>
    </xf>
    <xf numFmtId="0" fontId="18" fillId="0" borderId="11" xfId="0" applyFont="1" applyBorder="1">
      <alignment vertical="center"/>
    </xf>
    <xf numFmtId="0" fontId="23" fillId="0" borderId="11" xfId="0" applyFont="1" applyBorder="1">
      <alignment vertical="center"/>
    </xf>
    <xf numFmtId="0" fontId="18" fillId="0" borderId="15" xfId="0" applyFont="1" applyBorder="1">
      <alignment vertical="center"/>
    </xf>
    <xf numFmtId="0" fontId="18" fillId="0" borderId="12" xfId="0" applyFont="1" applyBorder="1">
      <alignment vertical="center"/>
    </xf>
    <xf numFmtId="0" fontId="21" fillId="0" borderId="12" xfId="0" applyFont="1" applyBorder="1">
      <alignment vertical="center"/>
    </xf>
    <xf numFmtId="0" fontId="21" fillId="0" borderId="12" xfId="0" applyFont="1" applyBorder="1" applyAlignment="1">
      <alignment horizontal="right" vertical="center"/>
    </xf>
    <xf numFmtId="0" fontId="18" fillId="0" borderId="16" xfId="0" applyFont="1" applyBorder="1">
      <alignment vertical="center"/>
    </xf>
    <xf numFmtId="0" fontId="18" fillId="0" borderId="17" xfId="0" applyFont="1" applyBorder="1">
      <alignment vertical="center"/>
    </xf>
    <xf numFmtId="0" fontId="20" fillId="4" borderId="13" xfId="0" applyFont="1" applyFill="1" applyBorder="1" applyAlignment="1">
      <alignment horizontal="center" vertical="center"/>
    </xf>
    <xf numFmtId="0" fontId="21" fillId="0" borderId="18" xfId="0" applyFont="1" applyBorder="1" applyAlignment="1">
      <alignment horizontal="left" vertical="center"/>
    </xf>
    <xf numFmtId="0" fontId="20" fillId="0" borderId="13" xfId="0" applyFont="1" applyBorder="1" applyAlignment="1">
      <alignment horizontal="center" vertical="center"/>
    </xf>
    <xf numFmtId="0" fontId="18" fillId="0" borderId="14" xfId="0" applyFont="1" applyBorder="1">
      <alignment vertical="center"/>
    </xf>
    <xf numFmtId="0" fontId="18" fillId="0" borderId="19" xfId="0" applyFont="1" applyBorder="1">
      <alignmen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center" vertical="center"/>
    </xf>
    <xf numFmtId="0" fontId="20" fillId="4" borderId="5" xfId="0" applyFont="1" applyFill="1" applyBorder="1" applyAlignment="1">
      <alignment horizontal="center" vertical="center"/>
    </xf>
    <xf numFmtId="0" fontId="20" fillId="4" borderId="5"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5" xfId="0" applyFont="1" applyFill="1" applyBorder="1" applyAlignment="1">
      <alignment horizontal="left" vertical="center"/>
    </xf>
    <xf numFmtId="4" fontId="21" fillId="5" borderId="5" xfId="0" applyNumberFormat="1" applyFont="1" applyFill="1" applyBorder="1" applyAlignment="1">
      <alignment horizontal="right" vertical="center"/>
    </xf>
    <xf numFmtId="0" fontId="18" fillId="5" borderId="17" xfId="0" applyFont="1" applyFill="1" applyBorder="1">
      <alignment vertical="center"/>
    </xf>
    <xf numFmtId="0" fontId="21" fillId="0" borderId="5" xfId="0" applyFont="1" applyBorder="1" applyAlignment="1">
      <alignment horizontal="left" vertical="center"/>
    </xf>
    <xf numFmtId="0" fontId="21" fillId="0" borderId="5" xfId="0" applyFont="1" applyBorder="1" applyAlignment="1">
      <alignment horizontal="center" vertical="center"/>
    </xf>
    <xf numFmtId="4" fontId="21" fillId="0" borderId="5" xfId="0" applyNumberFormat="1" applyFont="1" applyBorder="1" applyAlignment="1">
      <alignment horizontal="right" vertical="center"/>
    </xf>
    <xf numFmtId="0" fontId="18" fillId="0" borderId="22" xfId="0" applyFont="1" applyBorder="1">
      <alignment vertical="center"/>
    </xf>
    <xf numFmtId="0" fontId="18" fillId="5" borderId="15" xfId="0" applyFont="1" applyFill="1" applyBorder="1">
      <alignment vertical="center"/>
    </xf>
    <xf numFmtId="0" fontId="24" fillId="0" borderId="11" xfId="0" applyFont="1" applyBorder="1">
      <alignment vertical="center"/>
    </xf>
    <xf numFmtId="0" fontId="25" fillId="0" borderId="11" xfId="0" applyFont="1" applyBorder="1">
      <alignment vertical="center"/>
    </xf>
    <xf numFmtId="0" fontId="21" fillId="0" borderId="5" xfId="0" applyFont="1" applyBorder="1" applyAlignment="1">
      <alignment horizontal="left" vertical="center" wrapText="1"/>
    </xf>
    <xf numFmtId="0" fontId="21" fillId="0" borderId="17" xfId="0" applyFont="1" applyBorder="1">
      <alignment vertical="center"/>
    </xf>
    <xf numFmtId="0" fontId="26" fillId="0" borderId="11" xfId="0" applyFont="1" applyBorder="1">
      <alignment vertical="center"/>
    </xf>
    <xf numFmtId="0" fontId="27" fillId="0" borderId="11" xfId="0" applyFont="1" applyBorder="1" applyAlignment="1">
      <alignment horizontal="center" vertical="center"/>
    </xf>
    <xf numFmtId="0" fontId="20" fillId="4" borderId="18" xfId="0" applyFont="1" applyFill="1" applyBorder="1" applyAlignment="1">
      <alignment horizontal="center" vertical="center"/>
    </xf>
    <xf numFmtId="0" fontId="20" fillId="0" borderId="18" xfId="0" applyFont="1" applyBorder="1" applyAlignment="1">
      <alignment horizontal="center" vertical="center"/>
    </xf>
    <xf numFmtId="0" fontId="28" fillId="0" borderId="0" xfId="0" applyFont="1" applyBorder="1" applyAlignment="1">
      <alignment vertical="center" wrapText="1"/>
    </xf>
    <xf numFmtId="0" fontId="29" fillId="0" borderId="0" xfId="0" applyFont="1" applyAlignment="1">
      <alignment horizontal="center" vertical="center"/>
    </xf>
    <xf numFmtId="0" fontId="30" fillId="0" borderId="0" xfId="0" applyFont="1" applyAlignment="1">
      <alignment horizontal="left" vertical="center" wrapText="1"/>
    </xf>
    <xf numFmtId="0" fontId="0"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32" workbookViewId="0">
      <selection activeCell="I50" sqref="I50"/>
    </sheetView>
  </sheetViews>
  <sheetFormatPr defaultColWidth="9" defaultRowHeight="13.5"/>
  <sheetData>
    <row r="1" ht="42" customHeight="1" spans="1:11">
      <c r="A1" s="121" t="s">
        <v>0</v>
      </c>
      <c r="B1" s="121"/>
      <c r="C1" s="121"/>
      <c r="D1" s="121"/>
      <c r="E1" s="121"/>
      <c r="F1" s="121"/>
      <c r="G1" s="121"/>
      <c r="H1" s="121"/>
      <c r="I1" s="121"/>
      <c r="J1" s="121"/>
      <c r="K1" s="121"/>
    </row>
    <row r="2" spans="1:11">
      <c r="A2" s="122" t="s">
        <v>1</v>
      </c>
      <c r="B2" s="123"/>
      <c r="C2" s="123"/>
      <c r="D2" s="123"/>
      <c r="E2" s="123"/>
      <c r="F2" s="123"/>
      <c r="G2" s="123"/>
      <c r="H2" s="123"/>
      <c r="I2" s="123"/>
      <c r="J2" s="123"/>
      <c r="K2" s="123"/>
    </row>
    <row r="3" spans="1:11">
      <c r="A3" s="123"/>
      <c r="B3" s="123"/>
      <c r="C3" s="123"/>
      <c r="D3" s="123"/>
      <c r="E3" s="123"/>
      <c r="F3" s="123"/>
      <c r="G3" s="123"/>
      <c r="H3" s="123"/>
      <c r="I3" s="123"/>
      <c r="J3" s="123"/>
      <c r="K3" s="123"/>
    </row>
    <row r="4" spans="1:11">
      <c r="A4" s="123"/>
      <c r="B4" s="123"/>
      <c r="C4" s="123"/>
      <c r="D4" s="123"/>
      <c r="E4" s="123"/>
      <c r="F4" s="123"/>
      <c r="G4" s="123"/>
      <c r="H4" s="123"/>
      <c r="I4" s="123"/>
      <c r="J4" s="123"/>
      <c r="K4" s="123"/>
    </row>
    <row r="5" spans="1:11">
      <c r="A5" s="123"/>
      <c r="B5" s="123"/>
      <c r="C5" s="123"/>
      <c r="D5" s="123"/>
      <c r="E5" s="123"/>
      <c r="F5" s="123"/>
      <c r="G5" s="123"/>
      <c r="H5" s="123"/>
      <c r="I5" s="123"/>
      <c r="J5" s="123"/>
      <c r="K5" s="123"/>
    </row>
    <row r="6" spans="1:11">
      <c r="A6" s="123"/>
      <c r="B6" s="123"/>
      <c r="C6" s="123"/>
      <c r="D6" s="123"/>
      <c r="E6" s="123"/>
      <c r="F6" s="123"/>
      <c r="G6" s="123"/>
      <c r="H6" s="123"/>
      <c r="I6" s="123"/>
      <c r="J6" s="123"/>
      <c r="K6" s="123"/>
    </row>
    <row r="7" spans="1:11">
      <c r="A7" s="123"/>
      <c r="B7" s="123"/>
      <c r="C7" s="123"/>
      <c r="D7" s="123"/>
      <c r="E7" s="123"/>
      <c r="F7" s="123"/>
      <c r="G7" s="123"/>
      <c r="H7" s="123"/>
      <c r="I7" s="123"/>
      <c r="J7" s="123"/>
      <c r="K7" s="123"/>
    </row>
    <row r="8" spans="1:11">
      <c r="A8" s="123"/>
      <c r="B8" s="123"/>
      <c r="C8" s="123"/>
      <c r="D8" s="123"/>
      <c r="E8" s="123"/>
      <c r="F8" s="123"/>
      <c r="G8" s="123"/>
      <c r="H8" s="123"/>
      <c r="I8" s="123"/>
      <c r="J8" s="123"/>
      <c r="K8" s="123"/>
    </row>
    <row r="9" spans="1:11">
      <c r="A9" s="123"/>
      <c r="B9" s="123"/>
      <c r="C9" s="123"/>
      <c r="D9" s="123"/>
      <c r="E9" s="123"/>
      <c r="F9" s="123"/>
      <c r="G9" s="123"/>
      <c r="H9" s="123"/>
      <c r="I9" s="123"/>
      <c r="J9" s="123"/>
      <c r="K9" s="123"/>
    </row>
    <row r="10" spans="1:11">
      <c r="A10" s="123"/>
      <c r="B10" s="123"/>
      <c r="C10" s="123"/>
      <c r="D10" s="123"/>
      <c r="E10" s="123"/>
      <c r="F10" s="123"/>
      <c r="G10" s="123"/>
      <c r="H10" s="123"/>
      <c r="I10" s="123"/>
      <c r="J10" s="123"/>
      <c r="K10" s="123"/>
    </row>
    <row r="11" spans="1:11">
      <c r="A11" s="123"/>
      <c r="B11" s="123"/>
      <c r="C11" s="123"/>
      <c r="D11" s="123"/>
      <c r="E11" s="123"/>
      <c r="F11" s="123"/>
      <c r="G11" s="123"/>
      <c r="H11" s="123"/>
      <c r="I11" s="123"/>
      <c r="J11" s="123"/>
      <c r="K11" s="123"/>
    </row>
    <row r="12" spans="1:11">
      <c r="A12" s="123"/>
      <c r="B12" s="123"/>
      <c r="C12" s="123"/>
      <c r="D12" s="123"/>
      <c r="E12" s="123"/>
      <c r="F12" s="123"/>
      <c r="G12" s="123"/>
      <c r="H12" s="123"/>
      <c r="I12" s="123"/>
      <c r="J12" s="123"/>
      <c r="K12" s="123"/>
    </row>
    <row r="13" spans="1:11">
      <c r="A13" s="123"/>
      <c r="B13" s="123"/>
      <c r="C13" s="123"/>
      <c r="D13" s="123"/>
      <c r="E13" s="123"/>
      <c r="F13" s="123"/>
      <c r="G13" s="123"/>
      <c r="H13" s="123"/>
      <c r="I13" s="123"/>
      <c r="J13" s="123"/>
      <c r="K13" s="123"/>
    </row>
    <row r="14" spans="1:11">
      <c r="A14" s="123"/>
      <c r="B14" s="123"/>
      <c r="C14" s="123"/>
      <c r="D14" s="123"/>
      <c r="E14" s="123"/>
      <c r="F14" s="123"/>
      <c r="G14" s="123"/>
      <c r="H14" s="123"/>
      <c r="I14" s="123"/>
      <c r="J14" s="123"/>
      <c r="K14" s="123"/>
    </row>
    <row r="15" spans="1:11">
      <c r="A15" s="123"/>
      <c r="B15" s="123"/>
      <c r="C15" s="123"/>
      <c r="D15" s="123"/>
      <c r="E15" s="123"/>
      <c r="F15" s="123"/>
      <c r="G15" s="123"/>
      <c r="H15" s="123"/>
      <c r="I15" s="123"/>
      <c r="J15" s="123"/>
      <c r="K15" s="123"/>
    </row>
    <row r="16" spans="1:11">
      <c r="A16" s="123"/>
      <c r="B16" s="123"/>
      <c r="C16" s="123"/>
      <c r="D16" s="123"/>
      <c r="E16" s="123"/>
      <c r="F16" s="123"/>
      <c r="G16" s="123"/>
      <c r="H16" s="123"/>
      <c r="I16" s="123"/>
      <c r="J16" s="123"/>
      <c r="K16" s="123"/>
    </row>
    <row r="17" spans="1:11">
      <c r="A17" s="123"/>
      <c r="B17" s="123"/>
      <c r="C17" s="123"/>
      <c r="D17" s="123"/>
      <c r="E17" s="123"/>
      <c r="F17" s="123"/>
      <c r="G17" s="123"/>
      <c r="H17" s="123"/>
      <c r="I17" s="123"/>
      <c r="J17" s="123"/>
      <c r="K17" s="123"/>
    </row>
    <row r="18" spans="1:11">
      <c r="A18" s="123"/>
      <c r="B18" s="123"/>
      <c r="C18" s="123"/>
      <c r="D18" s="123"/>
      <c r="E18" s="123"/>
      <c r="F18" s="123"/>
      <c r="G18" s="123"/>
      <c r="H18" s="123"/>
      <c r="I18" s="123"/>
      <c r="J18" s="123"/>
      <c r="K18" s="123"/>
    </row>
    <row r="19" spans="1:11">
      <c r="A19" s="123"/>
      <c r="B19" s="123"/>
      <c r="C19" s="123"/>
      <c r="D19" s="123"/>
      <c r="E19" s="123"/>
      <c r="F19" s="123"/>
      <c r="G19" s="123"/>
      <c r="H19" s="123"/>
      <c r="I19" s="123"/>
      <c r="J19" s="123"/>
      <c r="K19" s="123"/>
    </row>
    <row r="20" spans="1:11">
      <c r="A20" s="123"/>
      <c r="B20" s="123"/>
      <c r="C20" s="123"/>
      <c r="D20" s="123"/>
      <c r="E20" s="123"/>
      <c r="F20" s="123"/>
      <c r="G20" s="123"/>
      <c r="H20" s="123"/>
      <c r="I20" s="123"/>
      <c r="J20" s="123"/>
      <c r="K20" s="123"/>
    </row>
    <row r="21" spans="1:11">
      <c r="A21" s="123"/>
      <c r="B21" s="123"/>
      <c r="C21" s="123"/>
      <c r="D21" s="123"/>
      <c r="E21" s="123"/>
      <c r="F21" s="123"/>
      <c r="G21" s="123"/>
      <c r="H21" s="123"/>
      <c r="I21" s="123"/>
      <c r="J21" s="123"/>
      <c r="K21" s="123"/>
    </row>
    <row r="22" spans="1:11">
      <c r="A22" s="123"/>
      <c r="B22" s="123"/>
      <c r="C22" s="123"/>
      <c r="D22" s="123"/>
      <c r="E22" s="123"/>
      <c r="F22" s="123"/>
      <c r="G22" s="123"/>
      <c r="H22" s="123"/>
      <c r="I22" s="123"/>
      <c r="J22" s="123"/>
      <c r="K22" s="123"/>
    </row>
    <row r="23" spans="1:11">
      <c r="A23" s="123"/>
      <c r="B23" s="123"/>
      <c r="C23" s="123"/>
      <c r="D23" s="123"/>
      <c r="E23" s="123"/>
      <c r="F23" s="123"/>
      <c r="G23" s="123"/>
      <c r="H23" s="123"/>
      <c r="I23" s="123"/>
      <c r="J23" s="123"/>
      <c r="K23" s="123"/>
    </row>
    <row r="24" spans="1:11">
      <c r="A24" s="123"/>
      <c r="B24" s="123"/>
      <c r="C24" s="123"/>
      <c r="D24" s="123"/>
      <c r="E24" s="123"/>
      <c r="F24" s="123"/>
      <c r="G24" s="123"/>
      <c r="H24" s="123"/>
      <c r="I24" s="123"/>
      <c r="J24" s="123"/>
      <c r="K24" s="123"/>
    </row>
    <row r="25" spans="1:11">
      <c r="A25" s="123"/>
      <c r="B25" s="123"/>
      <c r="C25" s="123"/>
      <c r="D25" s="123"/>
      <c r="E25" s="123"/>
      <c r="F25" s="123"/>
      <c r="G25" s="123"/>
      <c r="H25" s="123"/>
      <c r="I25" s="123"/>
      <c r="J25" s="123"/>
      <c r="K25" s="123"/>
    </row>
    <row r="26" spans="1:11">
      <c r="A26" s="123"/>
      <c r="B26" s="123"/>
      <c r="C26" s="123"/>
      <c r="D26" s="123"/>
      <c r="E26" s="123"/>
      <c r="F26" s="123"/>
      <c r="G26" s="123"/>
      <c r="H26" s="123"/>
      <c r="I26" s="123"/>
      <c r="J26" s="123"/>
      <c r="K26" s="123"/>
    </row>
    <row r="27" spans="1:11">
      <c r="A27" s="123"/>
      <c r="B27" s="123"/>
      <c r="C27" s="123"/>
      <c r="D27" s="123"/>
      <c r="E27" s="123"/>
      <c r="F27" s="123"/>
      <c r="G27" s="123"/>
      <c r="H27" s="123"/>
      <c r="I27" s="123"/>
      <c r="J27" s="123"/>
      <c r="K27" s="123"/>
    </row>
    <row r="28" spans="1:11">
      <c r="A28" s="123"/>
      <c r="B28" s="123"/>
      <c r="C28" s="123"/>
      <c r="D28" s="123"/>
      <c r="E28" s="123"/>
      <c r="F28" s="123"/>
      <c r="G28" s="123"/>
      <c r="H28" s="123"/>
      <c r="I28" s="123"/>
      <c r="J28" s="123"/>
      <c r="K28" s="123"/>
    </row>
    <row r="29" spans="1:11">
      <c r="A29" s="123"/>
      <c r="B29" s="123"/>
      <c r="C29" s="123"/>
      <c r="D29" s="123"/>
      <c r="E29" s="123"/>
      <c r="F29" s="123"/>
      <c r="G29" s="123"/>
      <c r="H29" s="123"/>
      <c r="I29" s="123"/>
      <c r="J29" s="123"/>
      <c r="K29" s="123"/>
    </row>
    <row r="30" spans="1:11">
      <c r="A30" s="123"/>
      <c r="B30" s="123"/>
      <c r="C30" s="123"/>
      <c r="D30" s="123"/>
      <c r="E30" s="123"/>
      <c r="F30" s="123"/>
      <c r="G30" s="123"/>
      <c r="H30" s="123"/>
      <c r="I30" s="123"/>
      <c r="J30" s="123"/>
      <c r="K30" s="123"/>
    </row>
    <row r="31" spans="1:11">
      <c r="A31" s="123"/>
      <c r="B31" s="123"/>
      <c r="C31" s="123"/>
      <c r="D31" s="123"/>
      <c r="E31" s="123"/>
      <c r="F31" s="123"/>
      <c r="G31" s="123"/>
      <c r="H31" s="123"/>
      <c r="I31" s="123"/>
      <c r="J31" s="123"/>
      <c r="K31" s="123"/>
    </row>
    <row r="32" spans="1:11">
      <c r="A32" s="123"/>
      <c r="B32" s="123"/>
      <c r="C32" s="123"/>
      <c r="D32" s="123"/>
      <c r="E32" s="123"/>
      <c r="F32" s="123"/>
      <c r="G32" s="123"/>
      <c r="H32" s="123"/>
      <c r="I32" s="123"/>
      <c r="J32" s="123"/>
      <c r="K32" s="123"/>
    </row>
    <row r="33" spans="1:11">
      <c r="A33" s="123"/>
      <c r="B33" s="123"/>
      <c r="C33" s="123"/>
      <c r="D33" s="123"/>
      <c r="E33" s="123"/>
      <c r="F33" s="123"/>
      <c r="G33" s="123"/>
      <c r="H33" s="123"/>
      <c r="I33" s="123"/>
      <c r="J33" s="123"/>
      <c r="K33" s="123"/>
    </row>
    <row r="34" spans="1:11">
      <c r="A34" s="123"/>
      <c r="B34" s="123"/>
      <c r="C34" s="123"/>
      <c r="D34" s="123"/>
      <c r="E34" s="123"/>
      <c r="F34" s="123"/>
      <c r="G34" s="123"/>
      <c r="H34" s="123"/>
      <c r="I34" s="123"/>
      <c r="J34" s="123"/>
      <c r="K34" s="123"/>
    </row>
    <row r="35" spans="1:11">
      <c r="A35" s="123"/>
      <c r="B35" s="123"/>
      <c r="C35" s="123"/>
      <c r="D35" s="123"/>
      <c r="E35" s="123"/>
      <c r="F35" s="123"/>
      <c r="G35" s="123"/>
      <c r="H35" s="123"/>
      <c r="I35" s="123"/>
      <c r="J35" s="123"/>
      <c r="K35" s="123"/>
    </row>
    <row r="36" spans="1:11">
      <c r="A36" s="123"/>
      <c r="B36" s="123"/>
      <c r="C36" s="123"/>
      <c r="D36" s="123"/>
      <c r="E36" s="123"/>
      <c r="F36" s="123"/>
      <c r="G36" s="123"/>
      <c r="H36" s="123"/>
      <c r="I36" s="123"/>
      <c r="J36" s="123"/>
      <c r="K36" s="123"/>
    </row>
    <row r="37" spans="1:11">
      <c r="A37" s="123"/>
      <c r="B37" s="123"/>
      <c r="C37" s="123"/>
      <c r="D37" s="123"/>
      <c r="E37" s="123"/>
      <c r="F37" s="123"/>
      <c r="G37" s="123"/>
      <c r="H37" s="123"/>
      <c r="I37" s="123"/>
      <c r="J37" s="123"/>
      <c r="K37" s="123"/>
    </row>
    <row r="38" spans="1:11">
      <c r="A38" s="123"/>
      <c r="B38" s="123"/>
      <c r="C38" s="123"/>
      <c r="D38" s="123"/>
      <c r="E38" s="123"/>
      <c r="F38" s="123"/>
      <c r="G38" s="123"/>
      <c r="H38" s="123"/>
      <c r="I38" s="123"/>
      <c r="J38" s="123"/>
      <c r="K38" s="123"/>
    </row>
    <row r="39" spans="1:11">
      <c r="A39" s="123"/>
      <c r="B39" s="123"/>
      <c r="C39" s="123"/>
      <c r="D39" s="123"/>
      <c r="E39" s="123"/>
      <c r="F39" s="123"/>
      <c r="G39" s="123"/>
      <c r="H39" s="123"/>
      <c r="I39" s="123"/>
      <c r="J39" s="123"/>
      <c r="K39" s="123"/>
    </row>
    <row r="40" ht="280" customHeight="1" spans="1:11">
      <c r="A40" s="123"/>
      <c r="B40" s="123"/>
      <c r="C40" s="123"/>
      <c r="D40" s="123"/>
      <c r="E40" s="123"/>
      <c r="F40" s="123"/>
      <c r="G40" s="123"/>
      <c r="H40" s="123"/>
      <c r="I40" s="123"/>
      <c r="J40" s="123"/>
      <c r="K40" s="123"/>
    </row>
  </sheetData>
  <mergeCells count="2">
    <mergeCell ref="A1:K1"/>
    <mergeCell ref="A2:K4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1" sqref="B1"/>
    </sheetView>
  </sheetViews>
  <sheetFormatPr defaultColWidth="10" defaultRowHeight="13.5" outlineLevelRow="7" outlineLevelCol="6"/>
  <cols>
    <col min="1" max="1" width="1.53333333333333" customWidth="1"/>
    <col min="2" max="2" width="11.8" customWidth="1"/>
    <col min="3" max="3" width="37.75" customWidth="1"/>
    <col min="4" max="6" width="16.4083333333333" customWidth="1"/>
    <col min="7" max="7" width="1.53333333333333" customWidth="1"/>
    <col min="8" max="10" width="9.76666666666667" customWidth="1"/>
  </cols>
  <sheetData>
    <row r="1" ht="18" customHeight="1" spans="1:7">
      <c r="A1" s="55"/>
      <c r="B1" s="70" t="s">
        <v>289</v>
      </c>
      <c r="C1" s="55"/>
      <c r="D1" s="55"/>
      <c r="E1" s="55"/>
      <c r="F1" s="55"/>
      <c r="G1" s="68"/>
    </row>
    <row r="2" ht="22.8" customHeight="1" spans="1:7">
      <c r="A2" s="55"/>
      <c r="B2" s="56" t="s">
        <v>290</v>
      </c>
      <c r="C2" s="56"/>
      <c r="D2" s="56"/>
      <c r="E2" s="56"/>
      <c r="F2" s="56"/>
      <c r="G2" s="68"/>
    </row>
    <row r="3" ht="19.55" customHeight="1" spans="1:7">
      <c r="A3" s="58"/>
      <c r="B3" s="71" t="s">
        <v>4</v>
      </c>
      <c r="C3" s="71"/>
      <c r="D3" s="58"/>
      <c r="E3" s="58"/>
      <c r="F3" s="72" t="s">
        <v>5</v>
      </c>
      <c r="G3" s="73"/>
    </row>
    <row r="4" ht="24.4" customHeight="1" spans="1:7">
      <c r="A4" s="74"/>
      <c r="B4" s="59" t="s">
        <v>71</v>
      </c>
      <c r="C4" s="59" t="s">
        <v>72</v>
      </c>
      <c r="D4" s="59" t="s">
        <v>291</v>
      </c>
      <c r="E4" s="59"/>
      <c r="F4" s="59"/>
      <c r="G4" s="68"/>
    </row>
    <row r="5" ht="24.4" customHeight="1" spans="1:7">
      <c r="A5" s="74"/>
      <c r="B5" s="59"/>
      <c r="C5" s="59"/>
      <c r="D5" s="59" t="s">
        <v>58</v>
      </c>
      <c r="E5" s="59" t="s">
        <v>73</v>
      </c>
      <c r="F5" s="59" t="s">
        <v>74</v>
      </c>
      <c r="G5" s="68"/>
    </row>
    <row r="6" ht="22.8" customHeight="1" spans="1:7">
      <c r="A6" s="75"/>
      <c r="B6" s="76"/>
      <c r="C6" s="77" t="s">
        <v>68</v>
      </c>
      <c r="D6" s="78"/>
      <c r="E6" s="78"/>
      <c r="F6" s="78"/>
      <c r="G6" s="69"/>
    </row>
    <row r="7" ht="9.75" customHeight="1" spans="1:7">
      <c r="A7" s="66"/>
      <c r="B7" s="66"/>
      <c r="C7" s="66"/>
      <c r="D7" s="66"/>
      <c r="E7" s="66"/>
      <c r="F7" s="66"/>
      <c r="G7" s="79"/>
    </row>
    <row r="8" customFormat="1" spans="2:2">
      <c r="B8" t="s">
        <v>292</v>
      </c>
    </row>
  </sheetData>
  <mergeCells count="5">
    <mergeCell ref="B2:F2"/>
    <mergeCell ref="B3:C3"/>
    <mergeCell ref="D4:F4"/>
    <mergeCell ref="B4:B5"/>
    <mergeCell ref="C4:C5"/>
  </mergeCells>
  <printOptions horizontalCentered="1"/>
  <pageMargins left="0.751388888888889" right="0.751388888888889" top="0.267361111111111" bottom="0.267361111111111"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workbookViewId="0">
      <selection activeCell="A1" sqref="A1"/>
    </sheetView>
  </sheetViews>
  <sheetFormatPr defaultColWidth="10" defaultRowHeight="13.5"/>
  <cols>
    <col min="1" max="1" width="28.875" customWidth="1"/>
    <col min="2" max="2" width="38.5" customWidth="1"/>
    <col min="3" max="3" width="14.5" customWidth="1"/>
    <col min="4" max="4" width="15.625" customWidth="1"/>
    <col min="5" max="6" width="9.375" customWidth="1"/>
    <col min="7" max="7" width="8.875" customWidth="1"/>
    <col min="8" max="8" width="7.75" customWidth="1"/>
    <col min="9" max="9" width="7.25" customWidth="1"/>
    <col min="10" max="10" width="5.875" customWidth="1"/>
    <col min="11" max="11" width="5.625" customWidth="1"/>
    <col min="12" max="12" width="15.625" customWidth="1"/>
    <col min="13" max="13" width="1.53333333333333" customWidth="1"/>
    <col min="14" max="17" width="9.76666666666667" customWidth="1"/>
  </cols>
  <sheetData>
    <row r="1" ht="19" customHeight="1" spans="1:13">
      <c r="A1" s="54" t="s">
        <v>293</v>
      </c>
      <c r="B1" s="55"/>
      <c r="C1" s="55"/>
      <c r="D1" s="55"/>
      <c r="E1" s="55"/>
      <c r="F1" s="55" t="s">
        <v>202</v>
      </c>
      <c r="G1" s="55"/>
      <c r="H1" s="55"/>
      <c r="I1" s="55"/>
      <c r="J1" s="55"/>
      <c r="K1" s="55"/>
      <c r="L1" s="55"/>
      <c r="M1" s="55"/>
    </row>
    <row r="2" ht="22.8" customHeight="1" spans="1:13">
      <c r="A2" s="56" t="s">
        <v>294</v>
      </c>
      <c r="B2" s="56"/>
      <c r="C2" s="56"/>
      <c r="D2" s="56"/>
      <c r="E2" s="56"/>
      <c r="F2" s="56"/>
      <c r="G2" s="56"/>
      <c r="H2" s="56"/>
      <c r="I2" s="56"/>
      <c r="J2" s="56"/>
      <c r="K2" s="56"/>
      <c r="L2" s="56"/>
      <c r="M2" s="55"/>
    </row>
    <row r="3" ht="19.55" customHeight="1" spans="1:13">
      <c r="A3" s="57"/>
      <c r="B3" s="58"/>
      <c r="C3" s="58"/>
      <c r="D3" s="58"/>
      <c r="E3" s="58"/>
      <c r="F3" s="58"/>
      <c r="G3" s="58"/>
      <c r="H3" s="58"/>
      <c r="I3" s="58"/>
      <c r="J3" s="58"/>
      <c r="K3" s="58"/>
      <c r="L3" s="67" t="s">
        <v>5</v>
      </c>
      <c r="M3" s="58"/>
    </row>
    <row r="4" ht="24.4" customHeight="1" spans="1:13">
      <c r="A4" s="59" t="s">
        <v>295</v>
      </c>
      <c r="B4" s="59" t="s">
        <v>296</v>
      </c>
      <c r="C4" s="59" t="s">
        <v>58</v>
      </c>
      <c r="D4" s="59" t="s">
        <v>297</v>
      </c>
      <c r="E4" s="59"/>
      <c r="F4" s="59"/>
      <c r="G4" s="59" t="s">
        <v>298</v>
      </c>
      <c r="H4" s="59"/>
      <c r="I4" s="59"/>
      <c r="J4" s="59" t="s">
        <v>65</v>
      </c>
      <c r="K4" s="59" t="s">
        <v>66</v>
      </c>
      <c r="L4" s="59" t="s">
        <v>299</v>
      </c>
      <c r="M4" s="68"/>
    </row>
    <row r="5" ht="48.85" customHeight="1" spans="1:13">
      <c r="A5" s="59"/>
      <c r="B5" s="59"/>
      <c r="C5" s="59"/>
      <c r="D5" s="59" t="s">
        <v>300</v>
      </c>
      <c r="E5" s="59" t="s">
        <v>301</v>
      </c>
      <c r="F5" s="59" t="s">
        <v>302</v>
      </c>
      <c r="G5" s="59" t="s">
        <v>300</v>
      </c>
      <c r="H5" s="59" t="s">
        <v>301</v>
      </c>
      <c r="I5" s="59" t="s">
        <v>302</v>
      </c>
      <c r="J5" s="59"/>
      <c r="K5" s="59"/>
      <c r="L5" s="59"/>
      <c r="M5" s="68"/>
    </row>
    <row r="6" ht="32" customHeight="1" spans="1:13">
      <c r="A6" s="60" t="s">
        <v>303</v>
      </c>
      <c r="B6" s="61" t="s">
        <v>304</v>
      </c>
      <c r="C6" s="62">
        <f>D6+G6</f>
        <v>164</v>
      </c>
      <c r="D6" s="62">
        <v>164</v>
      </c>
      <c r="E6" s="62"/>
      <c r="F6" s="62"/>
      <c r="G6" s="62"/>
      <c r="H6" s="62"/>
      <c r="I6" s="62"/>
      <c r="J6" s="62"/>
      <c r="K6" s="62"/>
      <c r="L6" s="60" t="s">
        <v>305</v>
      </c>
      <c r="M6" s="68"/>
    </row>
    <row r="7" ht="32" customHeight="1" spans="1:13">
      <c r="A7" s="60" t="s">
        <v>306</v>
      </c>
      <c r="B7" s="61" t="s">
        <v>304</v>
      </c>
      <c r="C7" s="62">
        <v>14.4</v>
      </c>
      <c r="D7" s="62">
        <v>14.4</v>
      </c>
      <c r="E7" s="62"/>
      <c r="F7" s="62"/>
      <c r="G7" s="62"/>
      <c r="H7" s="62"/>
      <c r="I7" s="62"/>
      <c r="J7" s="62"/>
      <c r="K7" s="62"/>
      <c r="L7" s="60" t="s">
        <v>305</v>
      </c>
      <c r="M7" s="68"/>
    </row>
    <row r="8" ht="32" customHeight="1" spans="1:13">
      <c r="A8" s="60" t="s">
        <v>307</v>
      </c>
      <c r="B8" s="61" t="s">
        <v>304</v>
      </c>
      <c r="C8" s="62">
        <f>D8+G8</f>
        <v>1.98</v>
      </c>
      <c r="D8" s="62">
        <v>1.98</v>
      </c>
      <c r="E8" s="62"/>
      <c r="F8" s="62"/>
      <c r="G8" s="62">
        <v>0</v>
      </c>
      <c r="H8" s="62"/>
      <c r="I8" s="62"/>
      <c r="J8" s="62"/>
      <c r="K8" s="62"/>
      <c r="L8" s="60" t="s">
        <v>305</v>
      </c>
      <c r="M8" s="68"/>
    </row>
    <row r="9" ht="22.8" customHeight="1" spans="1:13">
      <c r="A9" s="63" t="s">
        <v>308</v>
      </c>
      <c r="B9" s="64"/>
      <c r="C9" s="65">
        <f>SUM(C6:C8)</f>
        <v>180.38</v>
      </c>
      <c r="D9" s="65">
        <f>SUM(D6:D8)</f>
        <v>180.38</v>
      </c>
      <c r="E9" s="65"/>
      <c r="F9" s="65"/>
      <c r="G9" s="65">
        <f>SUM(G6:G8)</f>
        <v>0</v>
      </c>
      <c r="H9" s="65"/>
      <c r="I9" s="65"/>
      <c r="J9" s="65"/>
      <c r="K9" s="65"/>
      <c r="L9" s="63"/>
      <c r="M9" s="69"/>
    </row>
    <row r="10" ht="9.75" customHeight="1" spans="1:13">
      <c r="A10" s="66"/>
      <c r="B10" s="66"/>
      <c r="C10" s="66"/>
      <c r="D10" s="66"/>
      <c r="E10" s="66"/>
      <c r="F10" s="66"/>
      <c r="G10" s="66"/>
      <c r="H10" s="66"/>
      <c r="I10" s="66"/>
      <c r="J10" s="66"/>
      <c r="K10" s="66"/>
      <c r="L10" s="66"/>
      <c r="M10" s="66"/>
    </row>
  </sheetData>
  <mergeCells count="10">
    <mergeCell ref="A2:L2"/>
    <mergeCell ref="D4:F4"/>
    <mergeCell ref="G4:I4"/>
    <mergeCell ref="A4:A5"/>
    <mergeCell ref="B4:B5"/>
    <mergeCell ref="C4:C5"/>
    <mergeCell ref="J4:J5"/>
    <mergeCell ref="K4:K5"/>
    <mergeCell ref="L4:L5"/>
    <mergeCell ref="M6:M8"/>
  </mergeCells>
  <printOptions horizontalCentered="1"/>
  <pageMargins left="0.751388888888889" right="0.751388888888889" top="0.267361111111111" bottom="0.267361111111111" header="0" footer="0"/>
  <pageSetup paperSize="9" scale="7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8"/>
  <sheetViews>
    <sheetView workbookViewId="0">
      <selection activeCell="A1" sqref="A1"/>
    </sheetView>
  </sheetViews>
  <sheetFormatPr defaultColWidth="9" defaultRowHeight="11.25"/>
  <cols>
    <col min="1" max="1" width="16.75" style="42" customWidth="1"/>
    <col min="2" max="2" width="16.5" style="42" customWidth="1"/>
    <col min="3" max="3" width="17.25" style="42" customWidth="1"/>
    <col min="4" max="4" width="16.125" style="42" customWidth="1"/>
    <col min="5" max="5" width="9.5" style="42" customWidth="1"/>
    <col min="6" max="6" width="8.75" style="42" customWidth="1"/>
    <col min="7" max="7" width="10.75" style="42" customWidth="1"/>
    <col min="8" max="8" width="9.75" style="42" customWidth="1"/>
    <col min="9" max="9" width="10" style="42" customWidth="1"/>
    <col min="10" max="10" width="6.5" style="42" customWidth="1"/>
    <col min="11" max="11" width="9.5" style="42" customWidth="1"/>
    <col min="12" max="12" width="6.625" style="42" customWidth="1"/>
    <col min="13" max="13" width="9.125" style="42" customWidth="1"/>
    <col min="14" max="15" width="6.125" style="42" customWidth="1"/>
    <col min="16" max="16" width="6.625" style="42" customWidth="1"/>
    <col min="17" max="17" width="8.25" style="42" customWidth="1"/>
    <col min="18" max="16384" width="9" style="42"/>
  </cols>
  <sheetData>
    <row r="1" ht="21" customHeight="1" spans="1:1">
      <c r="A1" s="2" t="s">
        <v>309</v>
      </c>
    </row>
    <row r="2" ht="36" customHeight="1" spans="1:15">
      <c r="A2" s="43" t="s">
        <v>310</v>
      </c>
      <c r="B2" s="43"/>
      <c r="C2" s="43"/>
      <c r="D2" s="43"/>
      <c r="E2" s="43"/>
      <c r="F2" s="43"/>
      <c r="G2" s="43"/>
      <c r="H2" s="43"/>
      <c r="I2" s="43"/>
      <c r="J2" s="43"/>
      <c r="K2" s="43"/>
      <c r="L2" s="43"/>
      <c r="M2" s="43"/>
      <c r="N2" s="43"/>
      <c r="O2" s="43"/>
    </row>
    <row r="3" ht="38" customHeight="1" spans="1:15">
      <c r="A3" s="44" t="s">
        <v>311</v>
      </c>
      <c r="B3" s="45" t="s">
        <v>304</v>
      </c>
      <c r="C3" s="45"/>
      <c r="D3" s="44" t="s">
        <v>312</v>
      </c>
      <c r="E3" s="45" t="s">
        <v>303</v>
      </c>
      <c r="F3" s="45"/>
      <c r="G3" s="45"/>
      <c r="H3" s="45"/>
      <c r="I3" s="44" t="s">
        <v>313</v>
      </c>
      <c r="J3" s="44"/>
      <c r="K3" s="45" t="s">
        <v>314</v>
      </c>
      <c r="L3" s="45"/>
      <c r="M3" s="45"/>
      <c r="N3" s="45"/>
      <c r="O3" s="45"/>
    </row>
    <row r="4" ht="25" customHeight="1" spans="1:15">
      <c r="A4" s="44" t="s">
        <v>315</v>
      </c>
      <c r="B4" s="45" t="s">
        <v>316</v>
      </c>
      <c r="C4" s="45"/>
      <c r="D4" s="44" t="s">
        <v>317</v>
      </c>
      <c r="E4" s="45"/>
      <c r="F4" s="45"/>
      <c r="G4" s="46"/>
      <c r="H4" s="46"/>
      <c r="I4" s="44" t="s">
        <v>318</v>
      </c>
      <c r="J4" s="44"/>
      <c r="K4" s="44" t="s">
        <v>319</v>
      </c>
      <c r="L4" s="44"/>
      <c r="M4" s="44"/>
      <c r="N4" s="44"/>
      <c r="O4" s="45" t="s">
        <v>320</v>
      </c>
    </row>
    <row r="5" ht="25" customHeight="1" spans="1:15">
      <c r="A5" s="44" t="s">
        <v>321</v>
      </c>
      <c r="B5" s="45">
        <v>10</v>
      </c>
      <c r="C5" s="45"/>
      <c r="D5" s="44" t="s">
        <v>322</v>
      </c>
      <c r="E5" s="45"/>
      <c r="F5" s="45"/>
      <c r="G5" s="46"/>
      <c r="H5" s="46"/>
      <c r="I5" s="44" t="s">
        <v>323</v>
      </c>
      <c r="J5" s="44"/>
      <c r="K5" s="44"/>
      <c r="L5" s="44"/>
      <c r="M5" s="44" t="s">
        <v>319</v>
      </c>
      <c r="N5" s="44"/>
      <c r="O5" s="45" t="s">
        <v>320</v>
      </c>
    </row>
    <row r="6" ht="35" customHeight="1" spans="1:15">
      <c r="A6" s="47" t="s">
        <v>324</v>
      </c>
      <c r="B6" s="48" t="s">
        <v>325</v>
      </c>
      <c r="C6" s="48"/>
      <c r="D6" s="48"/>
      <c r="E6" s="48"/>
      <c r="F6" s="48"/>
      <c r="G6" s="48"/>
      <c r="H6" s="48"/>
      <c r="I6" s="44" t="s">
        <v>326</v>
      </c>
      <c r="J6" s="44"/>
      <c r="K6" s="44"/>
      <c r="L6" s="44"/>
      <c r="M6" s="44"/>
      <c r="N6" s="44"/>
      <c r="O6" s="45" t="s">
        <v>320</v>
      </c>
    </row>
    <row r="7" ht="35" customHeight="1" spans="1:15">
      <c r="A7" s="47"/>
      <c r="B7" s="48"/>
      <c r="C7" s="48"/>
      <c r="D7" s="48"/>
      <c r="E7" s="48"/>
      <c r="F7" s="48"/>
      <c r="G7" s="48"/>
      <c r="H7" s="48"/>
      <c r="I7" s="44" t="s">
        <v>327</v>
      </c>
      <c r="J7" s="44"/>
      <c r="K7" s="44"/>
      <c r="L7" s="44"/>
      <c r="M7" s="44"/>
      <c r="N7" s="44"/>
      <c r="O7" s="45" t="s">
        <v>320</v>
      </c>
    </row>
    <row r="8" ht="35" customHeight="1" spans="1:15">
      <c r="A8" s="47"/>
      <c r="B8" s="48"/>
      <c r="C8" s="48"/>
      <c r="D8" s="48"/>
      <c r="E8" s="48"/>
      <c r="F8" s="48"/>
      <c r="G8" s="48"/>
      <c r="H8" s="48"/>
      <c r="I8" s="44" t="s">
        <v>328</v>
      </c>
      <c r="J8" s="44"/>
      <c r="K8" s="44"/>
      <c r="L8" s="44"/>
      <c r="M8" s="44"/>
      <c r="N8" s="44"/>
      <c r="O8" s="45" t="s">
        <v>320</v>
      </c>
    </row>
    <row r="9" ht="35" customHeight="1" spans="1:15">
      <c r="A9" s="47"/>
      <c r="B9" s="48"/>
      <c r="C9" s="48"/>
      <c r="D9" s="48"/>
      <c r="E9" s="48"/>
      <c r="F9" s="48"/>
      <c r="G9" s="48"/>
      <c r="H9" s="48"/>
      <c r="I9" s="44" t="s">
        <v>329</v>
      </c>
      <c r="J9" s="44"/>
      <c r="K9" s="44"/>
      <c r="L9" s="44"/>
      <c r="M9" s="44"/>
      <c r="N9" s="44"/>
      <c r="O9" s="45" t="s">
        <v>320</v>
      </c>
    </row>
    <row r="10" ht="25" customHeight="1" spans="1:15">
      <c r="A10" s="46"/>
      <c r="B10" s="46"/>
      <c r="C10" s="46"/>
      <c r="D10" s="46"/>
      <c r="E10" s="46"/>
      <c r="F10" s="46"/>
      <c r="G10" s="46"/>
      <c r="H10" s="46"/>
      <c r="I10" s="46"/>
      <c r="J10" s="46"/>
      <c r="K10" s="46"/>
      <c r="L10" s="46"/>
      <c r="M10" s="46"/>
      <c r="N10" s="46"/>
      <c r="O10" s="46"/>
    </row>
    <row r="11" ht="25" customHeight="1" spans="1:15">
      <c r="A11" s="49" t="s">
        <v>330</v>
      </c>
      <c r="B11" s="49" t="s">
        <v>331</v>
      </c>
      <c r="C11" s="49" t="s">
        <v>332</v>
      </c>
      <c r="D11" s="49"/>
      <c r="E11" s="49" t="s">
        <v>333</v>
      </c>
      <c r="F11" s="49" t="s">
        <v>334</v>
      </c>
      <c r="G11" s="49" t="s">
        <v>335</v>
      </c>
      <c r="H11" s="49" t="s">
        <v>336</v>
      </c>
      <c r="I11" s="49" t="s">
        <v>337</v>
      </c>
      <c r="J11" s="49" t="s">
        <v>338</v>
      </c>
      <c r="K11" s="49"/>
      <c r="L11" s="49" t="s">
        <v>339</v>
      </c>
      <c r="M11" s="49"/>
      <c r="N11" s="49" t="s">
        <v>340</v>
      </c>
      <c r="O11" s="49"/>
    </row>
    <row r="12" ht="25" customHeight="1" spans="1:15">
      <c r="A12" s="50" t="s">
        <v>341</v>
      </c>
      <c r="B12" s="50" t="s">
        <v>342</v>
      </c>
      <c r="C12" s="50" t="s">
        <v>343</v>
      </c>
      <c r="D12" s="50"/>
      <c r="E12" s="51" t="s">
        <v>344</v>
      </c>
      <c r="F12" s="51"/>
      <c r="G12" s="52" t="s">
        <v>345</v>
      </c>
      <c r="H12" s="52" t="s">
        <v>345</v>
      </c>
      <c r="I12" s="51" t="s">
        <v>346</v>
      </c>
      <c r="J12" s="52" t="s">
        <v>347</v>
      </c>
      <c r="K12" s="52"/>
      <c r="L12" s="52" t="s">
        <v>347</v>
      </c>
      <c r="M12" s="52"/>
      <c r="N12" s="50" t="s">
        <v>348</v>
      </c>
      <c r="O12" s="50"/>
    </row>
    <row r="13" ht="25" customHeight="1" spans="1:15">
      <c r="A13" s="50" t="s">
        <v>341</v>
      </c>
      <c r="B13" s="50" t="s">
        <v>349</v>
      </c>
      <c r="C13" s="50" t="s">
        <v>350</v>
      </c>
      <c r="D13" s="50"/>
      <c r="E13" s="51" t="s">
        <v>344</v>
      </c>
      <c r="F13" s="51"/>
      <c r="G13" s="52" t="s">
        <v>351</v>
      </c>
      <c r="H13" s="52" t="s">
        <v>351</v>
      </c>
      <c r="I13" s="51" t="s">
        <v>352</v>
      </c>
      <c r="J13" s="52" t="s">
        <v>347</v>
      </c>
      <c r="K13" s="52"/>
      <c r="L13" s="52" t="s">
        <v>347</v>
      </c>
      <c r="M13" s="52"/>
      <c r="N13" s="50" t="s">
        <v>348</v>
      </c>
      <c r="O13" s="50"/>
    </row>
    <row r="14" ht="25" customHeight="1" spans="1:15">
      <c r="A14" s="50" t="s">
        <v>341</v>
      </c>
      <c r="B14" s="50" t="s">
        <v>353</v>
      </c>
      <c r="C14" s="50" t="s">
        <v>354</v>
      </c>
      <c r="D14" s="50"/>
      <c r="E14" s="51" t="s">
        <v>344</v>
      </c>
      <c r="F14" s="51"/>
      <c r="G14" s="52" t="s">
        <v>355</v>
      </c>
      <c r="H14" s="52" t="s">
        <v>355</v>
      </c>
      <c r="I14" s="51" t="s">
        <v>356</v>
      </c>
      <c r="J14" s="52" t="s">
        <v>347</v>
      </c>
      <c r="K14" s="52"/>
      <c r="L14" s="52" t="s">
        <v>347</v>
      </c>
      <c r="M14" s="52"/>
      <c r="N14" s="50" t="s">
        <v>348</v>
      </c>
      <c r="O14" s="50"/>
    </row>
    <row r="15" ht="25" customHeight="1" spans="1:15">
      <c r="A15" s="50" t="s">
        <v>357</v>
      </c>
      <c r="B15" s="50" t="s">
        <v>358</v>
      </c>
      <c r="C15" s="50" t="s">
        <v>359</v>
      </c>
      <c r="D15" s="50"/>
      <c r="E15" s="51" t="s">
        <v>344</v>
      </c>
      <c r="F15" s="51"/>
      <c r="G15" s="52" t="s">
        <v>351</v>
      </c>
      <c r="H15" s="52" t="s">
        <v>351</v>
      </c>
      <c r="I15" s="51" t="s">
        <v>352</v>
      </c>
      <c r="J15" s="52" t="s">
        <v>360</v>
      </c>
      <c r="K15" s="52"/>
      <c r="L15" s="52" t="s">
        <v>360</v>
      </c>
      <c r="M15" s="52"/>
      <c r="N15" s="50" t="s">
        <v>348</v>
      </c>
      <c r="O15" s="50"/>
    </row>
    <row r="16" ht="25" customHeight="1" spans="1:15">
      <c r="A16" s="50" t="s">
        <v>357</v>
      </c>
      <c r="B16" s="50" t="s">
        <v>361</v>
      </c>
      <c r="C16" s="50" t="s">
        <v>362</v>
      </c>
      <c r="D16" s="50"/>
      <c r="E16" s="51" t="s">
        <v>344</v>
      </c>
      <c r="F16" s="51"/>
      <c r="G16" s="52" t="s">
        <v>363</v>
      </c>
      <c r="H16" s="52" t="s">
        <v>363</v>
      </c>
      <c r="I16" s="51" t="s">
        <v>352</v>
      </c>
      <c r="J16" s="52" t="s">
        <v>360</v>
      </c>
      <c r="K16" s="52"/>
      <c r="L16" s="52" t="s">
        <v>360</v>
      </c>
      <c r="M16" s="52"/>
      <c r="N16" s="50" t="s">
        <v>348</v>
      </c>
      <c r="O16" s="50"/>
    </row>
    <row r="17" ht="25" customHeight="1" spans="1:15">
      <c r="A17" s="50" t="s">
        <v>364</v>
      </c>
      <c r="B17" s="50" t="s">
        <v>365</v>
      </c>
      <c r="C17" s="50" t="s">
        <v>366</v>
      </c>
      <c r="D17" s="50"/>
      <c r="E17" s="51" t="s">
        <v>367</v>
      </c>
      <c r="F17" s="51"/>
      <c r="G17" s="52" t="s">
        <v>368</v>
      </c>
      <c r="H17" s="52" t="s">
        <v>368</v>
      </c>
      <c r="I17" s="51" t="s">
        <v>352</v>
      </c>
      <c r="J17" s="52" t="s">
        <v>360</v>
      </c>
      <c r="K17" s="52"/>
      <c r="L17" s="52" t="s">
        <v>360</v>
      </c>
      <c r="M17" s="52"/>
      <c r="N17" s="50" t="s">
        <v>348</v>
      </c>
      <c r="O17" s="50"/>
    </row>
    <row r="18" ht="12" customHeight="1" spans="2:10">
      <c r="B18" s="53"/>
      <c r="C18" s="53"/>
      <c r="D18" s="53"/>
      <c r="J18" s="53"/>
    </row>
    <row r="19" ht="12" customHeight="1" spans="2:10">
      <c r="B19" s="53"/>
      <c r="C19" s="53"/>
      <c r="D19" s="53"/>
      <c r="J19" s="53"/>
    </row>
    <row r="20" ht="12" customHeight="1" spans="2:10">
      <c r="B20" s="53"/>
      <c r="C20" s="53"/>
      <c r="D20" s="53"/>
      <c r="J20" s="53"/>
    </row>
    <row r="21" ht="12" customHeight="1" spans="2:10">
      <c r="B21" s="53"/>
      <c r="C21" s="53"/>
      <c r="D21" s="53"/>
      <c r="J21" s="53"/>
    </row>
    <row r="22" ht="12" customHeight="1" spans="2:10">
      <c r="B22" s="53"/>
      <c r="C22" s="53"/>
      <c r="D22" s="53"/>
      <c r="J22" s="53"/>
    </row>
    <row r="23" ht="12" customHeight="1" spans="2:10">
      <c r="B23" s="53"/>
      <c r="C23" s="53"/>
      <c r="D23" s="53"/>
      <c r="J23" s="53"/>
    </row>
    <row r="24" spans="2:10">
      <c r="B24" s="53"/>
      <c r="C24" s="53"/>
      <c r="D24" s="53"/>
      <c r="J24" s="53"/>
    </row>
    <row r="25" spans="2:10">
      <c r="B25" s="53"/>
      <c r="C25" s="53"/>
      <c r="D25" s="53"/>
      <c r="J25" s="53"/>
    </row>
    <row r="26" spans="2:10">
      <c r="B26" s="53"/>
      <c r="C26" s="53"/>
      <c r="D26" s="53"/>
      <c r="J26" s="53"/>
    </row>
    <row r="27" spans="2:10">
      <c r="B27" s="53"/>
      <c r="C27" s="53"/>
      <c r="D27" s="53"/>
      <c r="J27" s="53"/>
    </row>
    <row r="28" spans="2:10">
      <c r="B28" s="53"/>
      <c r="C28" s="53"/>
      <c r="D28" s="53"/>
      <c r="J28" s="53"/>
    </row>
    <row r="29" spans="2:10">
      <c r="B29" s="53"/>
      <c r="C29" s="53"/>
      <c r="D29" s="53"/>
      <c r="J29" s="53"/>
    </row>
    <row r="30" spans="2:10">
      <c r="B30" s="53"/>
      <c r="C30" s="53"/>
      <c r="D30" s="53"/>
      <c r="J30" s="53"/>
    </row>
    <row r="31" spans="2:10">
      <c r="B31" s="53"/>
      <c r="C31" s="53"/>
      <c r="D31" s="53"/>
      <c r="J31" s="53"/>
    </row>
    <row r="32" spans="2:10">
      <c r="B32" s="53"/>
      <c r="C32" s="53"/>
      <c r="D32" s="53"/>
      <c r="J32" s="53"/>
    </row>
    <row r="33" spans="2:10">
      <c r="B33" s="53"/>
      <c r="C33" s="53"/>
      <c r="D33" s="53"/>
      <c r="J33" s="53"/>
    </row>
    <row r="34" spans="2:10">
      <c r="B34" s="53"/>
      <c r="C34" s="53"/>
      <c r="D34" s="53"/>
      <c r="J34" s="53"/>
    </row>
    <row r="35" spans="2:10">
      <c r="B35" s="53"/>
      <c r="C35" s="53"/>
      <c r="D35" s="53"/>
      <c r="J35" s="53"/>
    </row>
    <row r="36" spans="2:10">
      <c r="B36" s="53"/>
      <c r="C36" s="53"/>
      <c r="D36" s="53"/>
      <c r="J36" s="53"/>
    </row>
    <row r="37" spans="2:10">
      <c r="B37" s="53"/>
      <c r="C37" s="53"/>
      <c r="D37" s="53"/>
      <c r="J37" s="53"/>
    </row>
    <row r="38" spans="2:10">
      <c r="B38" s="53"/>
      <c r="C38" s="53"/>
      <c r="D38" s="53"/>
      <c r="J38" s="53"/>
    </row>
    <row r="39" spans="2:10">
      <c r="B39" s="53"/>
      <c r="C39" s="53"/>
      <c r="D39" s="53"/>
      <c r="J39" s="53"/>
    </row>
    <row r="40" spans="2:10">
      <c r="B40" s="53"/>
      <c r="C40" s="53"/>
      <c r="D40" s="53"/>
      <c r="J40" s="53"/>
    </row>
    <row r="41" spans="2:10">
      <c r="B41" s="53"/>
      <c r="C41" s="53"/>
      <c r="D41" s="53"/>
      <c r="J41" s="53"/>
    </row>
    <row r="42" spans="2:10">
      <c r="B42" s="53"/>
      <c r="C42" s="53"/>
      <c r="D42" s="53"/>
      <c r="J42" s="53"/>
    </row>
    <row r="43" spans="2:10">
      <c r="B43" s="53"/>
      <c r="C43" s="53"/>
      <c r="D43" s="53"/>
      <c r="J43" s="53"/>
    </row>
    <row r="44" spans="2:10">
      <c r="B44" s="53"/>
      <c r="C44" s="53"/>
      <c r="D44" s="53"/>
      <c r="J44" s="53"/>
    </row>
    <row r="45" spans="2:10">
      <c r="B45" s="53"/>
      <c r="C45" s="53"/>
      <c r="D45" s="53"/>
      <c r="J45" s="53"/>
    </row>
    <row r="46" spans="2:10">
      <c r="B46" s="53"/>
      <c r="C46" s="53"/>
      <c r="D46" s="53"/>
      <c r="J46" s="53"/>
    </row>
    <row r="47" spans="2:10">
      <c r="B47" s="53"/>
      <c r="C47" s="53"/>
      <c r="D47" s="53"/>
      <c r="J47" s="53"/>
    </row>
    <row r="48" spans="2:10">
      <c r="B48" s="53"/>
      <c r="C48" s="53"/>
      <c r="D48" s="53"/>
      <c r="J48" s="53"/>
    </row>
    <row r="49" spans="2:10">
      <c r="B49" s="53"/>
      <c r="C49" s="53"/>
      <c r="D49" s="53"/>
      <c r="J49" s="53"/>
    </row>
    <row r="50" spans="2:10">
      <c r="B50" s="53"/>
      <c r="C50" s="53"/>
      <c r="D50" s="53"/>
      <c r="J50" s="53"/>
    </row>
    <row r="51" spans="2:10">
      <c r="B51" s="53"/>
      <c r="C51" s="53"/>
      <c r="D51" s="53"/>
      <c r="J51" s="53"/>
    </row>
    <row r="52" spans="2:10">
      <c r="B52" s="53"/>
      <c r="C52" s="53"/>
      <c r="D52" s="53"/>
      <c r="J52" s="53"/>
    </row>
    <row r="53" spans="2:10">
      <c r="B53" s="53"/>
      <c r="C53" s="53"/>
      <c r="D53" s="53"/>
      <c r="J53" s="53"/>
    </row>
    <row r="54" spans="2:10">
      <c r="B54" s="53"/>
      <c r="C54" s="53"/>
      <c r="D54" s="53"/>
      <c r="J54" s="53"/>
    </row>
    <row r="55" spans="2:10">
      <c r="B55" s="53"/>
      <c r="C55" s="53"/>
      <c r="D55" s="53"/>
      <c r="J55" s="53"/>
    </row>
    <row r="56" spans="2:10">
      <c r="B56" s="53"/>
      <c r="C56" s="53"/>
      <c r="D56" s="53"/>
      <c r="J56" s="53"/>
    </row>
    <row r="57" spans="2:10">
      <c r="B57" s="53"/>
      <c r="C57" s="53"/>
      <c r="D57" s="53"/>
      <c r="J57" s="53"/>
    </row>
    <row r="58" spans="2:10">
      <c r="B58" s="53"/>
      <c r="C58" s="53"/>
      <c r="D58" s="53"/>
      <c r="J58" s="53"/>
    </row>
    <row r="59" spans="2:10">
      <c r="B59" s="53"/>
      <c r="C59" s="53"/>
      <c r="D59" s="53"/>
      <c r="J59" s="53"/>
    </row>
    <row r="60" spans="2:10">
      <c r="B60" s="53"/>
      <c r="C60" s="53"/>
      <c r="D60" s="53"/>
      <c r="J60" s="53"/>
    </row>
    <row r="61" spans="2:10">
      <c r="B61" s="53"/>
      <c r="C61" s="53"/>
      <c r="D61" s="53"/>
      <c r="J61" s="53"/>
    </row>
    <row r="62" spans="2:10">
      <c r="B62" s="53"/>
      <c r="C62" s="53"/>
      <c r="D62" s="53"/>
      <c r="J62" s="53"/>
    </row>
    <row r="63" spans="2:10">
      <c r="B63" s="53"/>
      <c r="C63" s="53"/>
      <c r="D63" s="53"/>
      <c r="J63" s="53"/>
    </row>
    <row r="64" spans="2:10">
      <c r="B64" s="53"/>
      <c r="C64" s="53"/>
      <c r="D64" s="53"/>
      <c r="J64" s="53"/>
    </row>
    <row r="65" spans="2:10">
      <c r="B65" s="53"/>
      <c r="C65" s="53"/>
      <c r="D65" s="53"/>
      <c r="J65" s="53"/>
    </row>
    <row r="66" spans="2:10">
      <c r="B66" s="53"/>
      <c r="C66" s="53"/>
      <c r="D66" s="53"/>
      <c r="J66" s="53"/>
    </row>
    <row r="67" spans="2:10">
      <c r="B67" s="53"/>
      <c r="C67" s="53"/>
      <c r="D67" s="53"/>
      <c r="J67" s="53"/>
    </row>
    <row r="68" spans="2:10">
      <c r="B68" s="53"/>
      <c r="C68" s="53"/>
      <c r="D68" s="53"/>
      <c r="J68" s="53"/>
    </row>
    <row r="69" spans="2:10">
      <c r="B69" s="53"/>
      <c r="C69" s="53"/>
      <c r="D69" s="53"/>
      <c r="J69" s="53"/>
    </row>
    <row r="70" spans="2:10">
      <c r="B70" s="53"/>
      <c r="C70" s="53"/>
      <c r="D70" s="53"/>
      <c r="J70" s="53"/>
    </row>
    <row r="71" spans="2:10">
      <c r="B71" s="53"/>
      <c r="C71" s="53"/>
      <c r="D71" s="53"/>
      <c r="J71" s="53"/>
    </row>
    <row r="72" spans="2:10">
      <c r="B72" s="53"/>
      <c r="C72" s="53"/>
      <c r="D72" s="53"/>
      <c r="J72" s="53"/>
    </row>
    <row r="73" spans="2:10">
      <c r="B73" s="53"/>
      <c r="C73" s="53"/>
      <c r="D73" s="53"/>
      <c r="J73" s="53"/>
    </row>
    <row r="74" spans="2:10">
      <c r="B74" s="53"/>
      <c r="C74" s="53"/>
      <c r="D74" s="53"/>
      <c r="J74" s="53"/>
    </row>
    <row r="75" spans="2:10">
      <c r="B75" s="53"/>
      <c r="C75" s="53"/>
      <c r="D75" s="53"/>
      <c r="J75" s="53"/>
    </row>
    <row r="76" spans="2:10">
      <c r="B76" s="53"/>
      <c r="C76" s="53"/>
      <c r="D76" s="53"/>
      <c r="J76" s="53"/>
    </row>
    <row r="77" spans="2:10">
      <c r="B77" s="53"/>
      <c r="C77" s="53"/>
      <c r="D77" s="53"/>
      <c r="J77" s="53"/>
    </row>
    <row r="78" spans="2:10">
      <c r="B78" s="53"/>
      <c r="C78" s="53"/>
      <c r="D78" s="53"/>
      <c r="J78" s="53"/>
    </row>
    <row r="79" spans="2:10">
      <c r="B79" s="53"/>
      <c r="C79" s="53"/>
      <c r="D79" s="53"/>
      <c r="J79" s="53"/>
    </row>
    <row r="80" spans="2:10">
      <c r="B80" s="53"/>
      <c r="C80" s="53"/>
      <c r="D80" s="53"/>
      <c r="J80" s="53"/>
    </row>
    <row r="81" spans="2:10">
      <c r="B81" s="53"/>
      <c r="C81" s="53"/>
      <c r="D81" s="53"/>
      <c r="J81" s="53"/>
    </row>
    <row r="82" spans="2:10">
      <c r="B82" s="53"/>
      <c r="C82" s="53"/>
      <c r="D82" s="53"/>
      <c r="J82" s="53"/>
    </row>
    <row r="83" spans="2:10">
      <c r="B83" s="53"/>
      <c r="C83" s="53"/>
      <c r="D83" s="53"/>
      <c r="J83" s="53"/>
    </row>
    <row r="84" spans="2:10">
      <c r="B84" s="53"/>
      <c r="C84" s="53"/>
      <c r="D84" s="53"/>
      <c r="J84" s="53"/>
    </row>
    <row r="85" spans="2:10">
      <c r="B85" s="53"/>
      <c r="C85" s="53"/>
      <c r="D85" s="53"/>
      <c r="J85" s="53"/>
    </row>
    <row r="86" spans="2:10">
      <c r="B86" s="53"/>
      <c r="C86" s="53"/>
      <c r="D86" s="53"/>
      <c r="J86" s="53"/>
    </row>
    <row r="87" spans="2:10">
      <c r="B87" s="53"/>
      <c r="C87" s="53"/>
      <c r="D87" s="53"/>
      <c r="J87" s="53"/>
    </row>
    <row r="88" spans="2:10">
      <c r="B88" s="53"/>
      <c r="C88" s="53"/>
      <c r="D88" s="53"/>
      <c r="J88" s="53"/>
    </row>
    <row r="89" spans="2:10">
      <c r="B89" s="53"/>
      <c r="C89" s="53"/>
      <c r="D89" s="53"/>
      <c r="J89" s="53"/>
    </row>
    <row r="90" spans="2:10">
      <c r="B90" s="53"/>
      <c r="C90" s="53"/>
      <c r="D90" s="53"/>
      <c r="J90" s="53"/>
    </row>
    <row r="91" spans="2:10">
      <c r="B91" s="53"/>
      <c r="C91" s="53"/>
      <c r="D91" s="53"/>
      <c r="J91" s="53"/>
    </row>
    <row r="92" spans="2:10">
      <c r="B92" s="53"/>
      <c r="C92" s="53"/>
      <c r="D92" s="53"/>
      <c r="J92" s="53"/>
    </row>
    <row r="93" spans="2:10">
      <c r="B93" s="53"/>
      <c r="C93" s="53"/>
      <c r="D93" s="53"/>
      <c r="J93" s="53"/>
    </row>
    <row r="94" spans="2:10">
      <c r="B94" s="53"/>
      <c r="C94" s="53"/>
      <c r="D94" s="53"/>
      <c r="J94" s="53"/>
    </row>
    <row r="95" spans="2:10">
      <c r="B95" s="53"/>
      <c r="C95" s="53"/>
      <c r="D95" s="53"/>
      <c r="J95" s="53"/>
    </row>
    <row r="96" spans="2:10">
      <c r="B96" s="53"/>
      <c r="C96" s="53"/>
      <c r="D96" s="53"/>
      <c r="J96" s="53"/>
    </row>
    <row r="97" spans="2:10">
      <c r="B97" s="53"/>
      <c r="C97" s="53"/>
      <c r="D97" s="53"/>
      <c r="J97" s="53"/>
    </row>
    <row r="98" spans="2:10">
      <c r="B98" s="53"/>
      <c r="C98" s="53"/>
      <c r="D98" s="53"/>
      <c r="J98" s="53"/>
    </row>
    <row r="99" spans="2:10">
      <c r="B99" s="53"/>
      <c r="C99" s="53"/>
      <c r="D99" s="53"/>
      <c r="J99" s="53"/>
    </row>
    <row r="100" spans="2:10">
      <c r="B100" s="53"/>
      <c r="C100" s="53"/>
      <c r="D100" s="53"/>
      <c r="J100" s="53"/>
    </row>
    <row r="101" spans="2:10">
      <c r="B101" s="53"/>
      <c r="C101" s="53"/>
      <c r="D101" s="53"/>
      <c r="J101" s="53"/>
    </row>
    <row r="102" spans="2:10">
      <c r="B102" s="53"/>
      <c r="C102" s="53"/>
      <c r="D102" s="53"/>
      <c r="J102" s="53"/>
    </row>
    <row r="103" spans="2:10">
      <c r="B103" s="53"/>
      <c r="C103" s="53"/>
      <c r="D103" s="53"/>
      <c r="J103" s="53"/>
    </row>
    <row r="104" spans="2:10">
      <c r="B104" s="53"/>
      <c r="C104" s="53"/>
      <c r="D104" s="53"/>
      <c r="J104" s="53"/>
    </row>
    <row r="105" spans="2:10">
      <c r="B105" s="53"/>
      <c r="C105" s="53"/>
      <c r="D105" s="53"/>
      <c r="J105" s="53"/>
    </row>
    <row r="106" spans="2:10">
      <c r="B106" s="53"/>
      <c r="C106" s="53"/>
      <c r="D106" s="53"/>
      <c r="J106" s="53"/>
    </row>
    <row r="107" spans="2:10">
      <c r="B107" s="53"/>
      <c r="C107" s="53"/>
      <c r="D107" s="53"/>
      <c r="J107" s="53"/>
    </row>
    <row r="108" spans="2:10">
      <c r="B108" s="53"/>
      <c r="C108" s="53"/>
      <c r="D108" s="53"/>
      <c r="J108" s="53"/>
    </row>
    <row r="109" spans="2:10">
      <c r="B109" s="53"/>
      <c r="C109" s="53"/>
      <c r="D109" s="53"/>
      <c r="J109" s="53"/>
    </row>
    <row r="110" spans="2:10">
      <c r="B110" s="53"/>
      <c r="C110" s="53"/>
      <c r="D110" s="53"/>
      <c r="J110" s="53"/>
    </row>
    <row r="111" spans="2:10">
      <c r="B111" s="53"/>
      <c r="C111" s="53"/>
      <c r="D111" s="53"/>
      <c r="J111" s="53"/>
    </row>
    <row r="112" spans="2:10">
      <c r="B112" s="53"/>
      <c r="C112" s="53"/>
      <c r="D112" s="53"/>
      <c r="J112" s="53"/>
    </row>
    <row r="113" spans="2:10">
      <c r="B113" s="53"/>
      <c r="C113" s="53"/>
      <c r="D113" s="53"/>
      <c r="J113" s="53"/>
    </row>
    <row r="114" spans="2:10">
      <c r="B114" s="53"/>
      <c r="C114" s="53"/>
      <c r="D114" s="53"/>
      <c r="J114" s="53"/>
    </row>
    <row r="115" spans="2:10">
      <c r="B115" s="53"/>
      <c r="C115" s="53"/>
      <c r="D115" s="53"/>
      <c r="J115" s="53"/>
    </row>
    <row r="116" spans="2:10">
      <c r="B116" s="53"/>
      <c r="C116" s="53"/>
      <c r="D116" s="53"/>
      <c r="J116" s="53"/>
    </row>
    <row r="117" spans="2:10">
      <c r="B117" s="53"/>
      <c r="C117" s="53"/>
      <c r="D117" s="53"/>
      <c r="J117" s="53"/>
    </row>
    <row r="118" spans="2:10">
      <c r="B118" s="53"/>
      <c r="C118" s="53"/>
      <c r="D118" s="53"/>
      <c r="J118" s="53"/>
    </row>
    <row r="119" spans="2:10">
      <c r="B119" s="53"/>
      <c r="C119" s="53"/>
      <c r="D119" s="53"/>
      <c r="J119" s="53"/>
    </row>
    <row r="120" spans="2:10">
      <c r="B120" s="53"/>
      <c r="C120" s="53"/>
      <c r="D120" s="53"/>
      <c r="J120" s="53"/>
    </row>
    <row r="121" spans="2:10">
      <c r="B121" s="53"/>
      <c r="C121" s="53"/>
      <c r="D121" s="53"/>
      <c r="J121" s="53"/>
    </row>
    <row r="122" spans="2:10">
      <c r="B122" s="53"/>
      <c r="C122" s="53"/>
      <c r="D122" s="53"/>
      <c r="J122" s="53"/>
    </row>
    <row r="123" spans="2:10">
      <c r="B123" s="53"/>
      <c r="C123" s="53"/>
      <c r="D123" s="53"/>
      <c r="J123" s="53"/>
    </row>
    <row r="124" spans="2:10">
      <c r="B124" s="53"/>
      <c r="C124" s="53"/>
      <c r="D124" s="53"/>
      <c r="J124" s="53"/>
    </row>
    <row r="125" spans="2:10">
      <c r="B125" s="53"/>
      <c r="C125" s="53"/>
      <c r="D125" s="53"/>
      <c r="J125" s="53"/>
    </row>
    <row r="126" spans="2:10">
      <c r="B126" s="53"/>
      <c r="C126" s="53"/>
      <c r="D126" s="53"/>
      <c r="J126" s="53"/>
    </row>
    <row r="127" spans="2:10">
      <c r="B127" s="53"/>
      <c r="C127" s="53"/>
      <c r="D127" s="53"/>
      <c r="J127" s="53"/>
    </row>
    <row r="128" spans="2:10">
      <c r="B128" s="53"/>
      <c r="C128" s="53"/>
      <c r="D128" s="53"/>
      <c r="J128" s="53"/>
    </row>
  </sheetData>
  <mergeCells count="51">
    <mergeCell ref="A2:O2"/>
    <mergeCell ref="B3:C3"/>
    <mergeCell ref="E3:H3"/>
    <mergeCell ref="I3:J3"/>
    <mergeCell ref="K3:O3"/>
    <mergeCell ref="B4:C4"/>
    <mergeCell ref="E4:F4"/>
    <mergeCell ref="I4:J4"/>
    <mergeCell ref="K4:N4"/>
    <mergeCell ref="B5:C5"/>
    <mergeCell ref="E5:F5"/>
    <mergeCell ref="I5:L5"/>
    <mergeCell ref="M5:N5"/>
    <mergeCell ref="I6:L6"/>
    <mergeCell ref="M6:N6"/>
    <mergeCell ref="I7:L7"/>
    <mergeCell ref="M7:N7"/>
    <mergeCell ref="I8:L8"/>
    <mergeCell ref="M8:N8"/>
    <mergeCell ref="I9:L9"/>
    <mergeCell ref="M9:N9"/>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A6:A9"/>
    <mergeCell ref="B6:H9"/>
  </mergeCells>
  <printOptions horizontalCentered="1"/>
  <pageMargins left="0.751388888888889" right="0.751388888888889" top="1" bottom="1"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5"/>
  <sheetViews>
    <sheetView workbookViewId="0">
      <selection activeCell="A1" sqref="A1"/>
    </sheetView>
  </sheetViews>
  <sheetFormatPr defaultColWidth="9" defaultRowHeight="11.25"/>
  <cols>
    <col min="1" max="1" width="17.75" style="42" customWidth="1"/>
    <col min="2" max="2" width="14.625" style="42" customWidth="1"/>
    <col min="3" max="3" width="17.125" style="42" customWidth="1"/>
    <col min="4" max="4" width="15.875" style="42" customWidth="1"/>
    <col min="5" max="5" width="10.5" style="42" customWidth="1"/>
    <col min="6" max="6" width="9.5" style="42" customWidth="1"/>
    <col min="7" max="7" width="10.25" style="42" customWidth="1"/>
    <col min="8" max="8" width="11" style="42" customWidth="1"/>
    <col min="9" max="9" width="13.25" style="42" customWidth="1"/>
    <col min="10" max="10" width="7.25" style="42" customWidth="1"/>
    <col min="11" max="11" width="12.75" style="42" customWidth="1"/>
    <col min="12" max="12" width="7.125" style="42" customWidth="1"/>
    <col min="13" max="16" width="7" style="42" customWidth="1"/>
    <col min="17" max="17" width="5.25" style="42" customWidth="1"/>
    <col min="18" max="18" width="8.25" style="42" customWidth="1"/>
    <col min="19" max="16384" width="9" style="42"/>
  </cols>
  <sheetData>
    <row r="1" ht="23" customHeight="1" spans="1:1">
      <c r="A1" s="2" t="s">
        <v>369</v>
      </c>
    </row>
    <row r="2" ht="42" customHeight="1" spans="1:15">
      <c r="A2" s="43" t="s">
        <v>310</v>
      </c>
      <c r="B2" s="43"/>
      <c r="C2" s="43"/>
      <c r="D2" s="43"/>
      <c r="E2" s="43"/>
      <c r="F2" s="43"/>
      <c r="G2" s="43"/>
      <c r="H2" s="43"/>
      <c r="I2" s="43"/>
      <c r="J2" s="43"/>
      <c r="K2" s="43"/>
      <c r="L2" s="43"/>
      <c r="M2" s="43"/>
      <c r="N2" s="43"/>
      <c r="O2" s="43"/>
    </row>
    <row r="3" ht="36" customHeight="1" spans="1:15">
      <c r="A3" s="44" t="s">
        <v>311</v>
      </c>
      <c r="B3" s="45" t="s">
        <v>304</v>
      </c>
      <c r="C3" s="45"/>
      <c r="D3" s="44" t="s">
        <v>312</v>
      </c>
      <c r="E3" s="45" t="s">
        <v>307</v>
      </c>
      <c r="F3" s="45"/>
      <c r="G3" s="45"/>
      <c r="H3" s="45"/>
      <c r="I3" s="44" t="s">
        <v>313</v>
      </c>
      <c r="J3" s="44"/>
      <c r="K3" s="45" t="s">
        <v>370</v>
      </c>
      <c r="L3" s="45"/>
      <c r="M3" s="45"/>
      <c r="N3" s="45"/>
      <c r="O3" s="45"/>
    </row>
    <row r="4" ht="32" customHeight="1" spans="1:15">
      <c r="A4" s="44" t="s">
        <v>315</v>
      </c>
      <c r="B4" s="45" t="s">
        <v>316</v>
      </c>
      <c r="C4" s="45"/>
      <c r="D4" s="44" t="s">
        <v>317</v>
      </c>
      <c r="E4" s="45"/>
      <c r="F4" s="45"/>
      <c r="G4" s="46"/>
      <c r="H4" s="46"/>
      <c r="I4" s="44" t="s">
        <v>318</v>
      </c>
      <c r="J4" s="44"/>
      <c r="K4" s="44" t="s">
        <v>371</v>
      </c>
      <c r="L4" s="44"/>
      <c r="M4" s="44"/>
      <c r="N4" s="44"/>
      <c r="O4" s="45" t="s">
        <v>320</v>
      </c>
    </row>
    <row r="5" ht="25" customHeight="1" spans="1:15">
      <c r="A5" s="44" t="s">
        <v>321</v>
      </c>
      <c r="B5" s="45">
        <v>10</v>
      </c>
      <c r="C5" s="45"/>
      <c r="D5" s="44" t="s">
        <v>322</v>
      </c>
      <c r="E5" s="45"/>
      <c r="F5" s="45"/>
      <c r="G5" s="46"/>
      <c r="H5" s="46"/>
      <c r="I5" s="44" t="s">
        <v>323</v>
      </c>
      <c r="J5" s="44"/>
      <c r="K5" s="44"/>
      <c r="L5" s="44"/>
      <c r="M5" s="44" t="s">
        <v>371</v>
      </c>
      <c r="N5" s="44"/>
      <c r="O5" s="45" t="s">
        <v>320</v>
      </c>
    </row>
    <row r="6" ht="20" customHeight="1" spans="1:15">
      <c r="A6" s="47" t="s">
        <v>324</v>
      </c>
      <c r="B6" s="48" t="s">
        <v>372</v>
      </c>
      <c r="C6" s="48"/>
      <c r="D6" s="48"/>
      <c r="E6" s="48"/>
      <c r="F6" s="48"/>
      <c r="G6" s="48"/>
      <c r="H6" s="48"/>
      <c r="I6" s="44" t="s">
        <v>326</v>
      </c>
      <c r="J6" s="44"/>
      <c r="K6" s="44"/>
      <c r="L6" s="44"/>
      <c r="M6" s="44"/>
      <c r="N6" s="44"/>
      <c r="O6" s="45" t="s">
        <v>320</v>
      </c>
    </row>
    <row r="7" ht="20" customHeight="1" spans="1:15">
      <c r="A7" s="47"/>
      <c r="B7" s="48"/>
      <c r="C7" s="48"/>
      <c r="D7" s="48"/>
      <c r="E7" s="48"/>
      <c r="F7" s="48"/>
      <c r="G7" s="48"/>
      <c r="H7" s="48"/>
      <c r="I7" s="44" t="s">
        <v>327</v>
      </c>
      <c r="J7" s="44"/>
      <c r="K7" s="44"/>
      <c r="L7" s="44"/>
      <c r="M7" s="44"/>
      <c r="N7" s="44"/>
      <c r="O7" s="45" t="s">
        <v>320</v>
      </c>
    </row>
    <row r="8" ht="20" customHeight="1" spans="1:15">
      <c r="A8" s="47"/>
      <c r="B8" s="48"/>
      <c r="C8" s="48"/>
      <c r="D8" s="48"/>
      <c r="E8" s="48"/>
      <c r="F8" s="48"/>
      <c r="G8" s="48"/>
      <c r="H8" s="48"/>
      <c r="I8" s="44" t="s">
        <v>328</v>
      </c>
      <c r="J8" s="44"/>
      <c r="K8" s="44"/>
      <c r="L8" s="44"/>
      <c r="M8" s="44"/>
      <c r="N8" s="44"/>
      <c r="O8" s="45" t="s">
        <v>320</v>
      </c>
    </row>
    <row r="9" ht="20" customHeight="1" spans="1:15">
      <c r="A9" s="47"/>
      <c r="B9" s="48"/>
      <c r="C9" s="48"/>
      <c r="D9" s="48"/>
      <c r="E9" s="48"/>
      <c r="F9" s="48"/>
      <c r="G9" s="48"/>
      <c r="H9" s="48"/>
      <c r="I9" s="44" t="s">
        <v>329</v>
      </c>
      <c r="J9" s="44"/>
      <c r="K9" s="44"/>
      <c r="L9" s="44"/>
      <c r="M9" s="44"/>
      <c r="N9" s="44"/>
      <c r="O9" s="45" t="s">
        <v>320</v>
      </c>
    </row>
    <row r="10" ht="20" customHeight="1" spans="1:15">
      <c r="A10" s="46"/>
      <c r="B10" s="46"/>
      <c r="C10" s="46"/>
      <c r="D10" s="46"/>
      <c r="E10" s="46"/>
      <c r="F10" s="46"/>
      <c r="G10" s="46"/>
      <c r="H10" s="46"/>
      <c r="I10" s="46"/>
      <c r="J10" s="46"/>
      <c r="K10" s="46"/>
      <c r="L10" s="46"/>
      <c r="M10" s="46"/>
      <c r="N10" s="46"/>
      <c r="O10" s="46"/>
    </row>
    <row r="11" ht="20" customHeight="1" spans="1:15">
      <c r="A11" s="49" t="s">
        <v>330</v>
      </c>
      <c r="B11" s="49" t="s">
        <v>331</v>
      </c>
      <c r="C11" s="49" t="s">
        <v>332</v>
      </c>
      <c r="D11" s="49"/>
      <c r="E11" s="49" t="s">
        <v>333</v>
      </c>
      <c r="F11" s="49" t="s">
        <v>334</v>
      </c>
      <c r="G11" s="49" t="s">
        <v>335</v>
      </c>
      <c r="H11" s="49" t="s">
        <v>336</v>
      </c>
      <c r="I11" s="49" t="s">
        <v>337</v>
      </c>
      <c r="J11" s="49" t="s">
        <v>338</v>
      </c>
      <c r="K11" s="49"/>
      <c r="L11" s="49" t="s">
        <v>339</v>
      </c>
      <c r="M11" s="49"/>
      <c r="N11" s="49" t="s">
        <v>340</v>
      </c>
      <c r="O11" s="49"/>
    </row>
    <row r="12" ht="20" customHeight="1" spans="1:15">
      <c r="A12" s="50" t="s">
        <v>341</v>
      </c>
      <c r="B12" s="50" t="s">
        <v>349</v>
      </c>
      <c r="C12" s="50" t="s">
        <v>373</v>
      </c>
      <c r="D12" s="50"/>
      <c r="E12" s="51" t="s">
        <v>344</v>
      </c>
      <c r="F12" s="51"/>
      <c r="G12" s="52" t="s">
        <v>351</v>
      </c>
      <c r="H12" s="52" t="s">
        <v>351</v>
      </c>
      <c r="I12" s="51" t="s">
        <v>352</v>
      </c>
      <c r="J12" s="52" t="s">
        <v>347</v>
      </c>
      <c r="K12" s="52"/>
      <c r="L12" s="52" t="s">
        <v>347</v>
      </c>
      <c r="M12" s="52"/>
      <c r="N12" s="50" t="s">
        <v>348</v>
      </c>
      <c r="O12" s="50"/>
    </row>
    <row r="13" ht="20" customHeight="1" spans="1:15">
      <c r="A13" s="50" t="s">
        <v>341</v>
      </c>
      <c r="B13" s="50" t="s">
        <v>353</v>
      </c>
      <c r="C13" s="50" t="s">
        <v>374</v>
      </c>
      <c r="D13" s="50"/>
      <c r="E13" s="51" t="s">
        <v>344</v>
      </c>
      <c r="F13" s="51"/>
      <c r="G13" s="52" t="s">
        <v>375</v>
      </c>
      <c r="H13" s="52" t="s">
        <v>375</v>
      </c>
      <c r="I13" s="51" t="s">
        <v>376</v>
      </c>
      <c r="J13" s="52" t="s">
        <v>360</v>
      </c>
      <c r="K13" s="52"/>
      <c r="L13" s="52" t="s">
        <v>360</v>
      </c>
      <c r="M13" s="52"/>
      <c r="N13" s="50" t="s">
        <v>348</v>
      </c>
      <c r="O13" s="50"/>
    </row>
    <row r="14" ht="20" customHeight="1" spans="1:15">
      <c r="A14" s="50" t="s">
        <v>341</v>
      </c>
      <c r="B14" s="50" t="s">
        <v>342</v>
      </c>
      <c r="C14" s="50" t="s">
        <v>377</v>
      </c>
      <c r="D14" s="50"/>
      <c r="E14" s="51" t="s">
        <v>344</v>
      </c>
      <c r="F14" s="51"/>
      <c r="G14" s="52" t="s">
        <v>378</v>
      </c>
      <c r="H14" s="52" t="s">
        <v>378</v>
      </c>
      <c r="I14" s="51" t="s">
        <v>379</v>
      </c>
      <c r="J14" s="52" t="s">
        <v>347</v>
      </c>
      <c r="K14" s="52"/>
      <c r="L14" s="52" t="s">
        <v>347</v>
      </c>
      <c r="M14" s="52"/>
      <c r="N14" s="50" t="s">
        <v>348</v>
      </c>
      <c r="O14" s="50"/>
    </row>
    <row r="15" ht="20" customHeight="1" spans="1:15">
      <c r="A15" s="50" t="s">
        <v>357</v>
      </c>
      <c r="B15" s="50" t="s">
        <v>380</v>
      </c>
      <c r="C15" s="50" t="s">
        <v>381</v>
      </c>
      <c r="D15" s="50"/>
      <c r="E15" s="51" t="s">
        <v>367</v>
      </c>
      <c r="F15" s="51"/>
      <c r="G15" s="52" t="s">
        <v>351</v>
      </c>
      <c r="H15" s="52" t="s">
        <v>351</v>
      </c>
      <c r="I15" s="51" t="s">
        <v>352</v>
      </c>
      <c r="J15" s="52" t="s">
        <v>382</v>
      </c>
      <c r="K15" s="52"/>
      <c r="L15" s="52" t="s">
        <v>382</v>
      </c>
      <c r="M15" s="52"/>
      <c r="N15" s="50" t="s">
        <v>348</v>
      </c>
      <c r="O15" s="50"/>
    </row>
    <row r="16" ht="20" customHeight="1" spans="1:15">
      <c r="A16" s="50" t="s">
        <v>357</v>
      </c>
      <c r="B16" s="50" t="s">
        <v>358</v>
      </c>
      <c r="C16" s="50" t="s">
        <v>383</v>
      </c>
      <c r="D16" s="50"/>
      <c r="E16" s="51" t="s">
        <v>344</v>
      </c>
      <c r="F16" s="51"/>
      <c r="G16" s="52" t="s">
        <v>384</v>
      </c>
      <c r="H16" s="52" t="s">
        <v>384</v>
      </c>
      <c r="I16" s="51" t="s">
        <v>385</v>
      </c>
      <c r="J16" s="52" t="s">
        <v>382</v>
      </c>
      <c r="K16" s="52"/>
      <c r="L16" s="52" t="s">
        <v>382</v>
      </c>
      <c r="M16" s="52"/>
      <c r="N16" s="50" t="s">
        <v>348</v>
      </c>
      <c r="O16" s="50"/>
    </row>
    <row r="17" ht="20" customHeight="1" spans="1:15">
      <c r="A17" s="50" t="s">
        <v>364</v>
      </c>
      <c r="B17" s="50" t="s">
        <v>365</v>
      </c>
      <c r="C17" s="50" t="s">
        <v>386</v>
      </c>
      <c r="D17" s="50"/>
      <c r="E17" s="51" t="s">
        <v>344</v>
      </c>
      <c r="F17" s="51"/>
      <c r="G17" s="52" t="s">
        <v>351</v>
      </c>
      <c r="H17" s="52" t="s">
        <v>351</v>
      </c>
      <c r="I17" s="51" t="s">
        <v>352</v>
      </c>
      <c r="J17" s="52" t="s">
        <v>360</v>
      </c>
      <c r="K17" s="52"/>
      <c r="L17" s="52" t="s">
        <v>360</v>
      </c>
      <c r="M17" s="52"/>
      <c r="N17" s="50" t="s">
        <v>348</v>
      </c>
      <c r="O17" s="50"/>
    </row>
    <row r="18" ht="12" customHeight="1" spans="2:10">
      <c r="B18" s="53"/>
      <c r="C18" s="53"/>
      <c r="D18" s="53"/>
      <c r="J18" s="53"/>
    </row>
    <row r="19" ht="12" customHeight="1" spans="2:10">
      <c r="B19" s="53"/>
      <c r="C19" s="53"/>
      <c r="D19" s="53"/>
      <c r="J19" s="53"/>
    </row>
    <row r="20" ht="12" customHeight="1" spans="2:10">
      <c r="B20" s="53"/>
      <c r="C20" s="53"/>
      <c r="D20" s="53"/>
      <c r="J20" s="53"/>
    </row>
    <row r="21" ht="12" customHeight="1" spans="2:10">
      <c r="B21" s="53"/>
      <c r="C21" s="53"/>
      <c r="D21" s="53"/>
      <c r="J21" s="53"/>
    </row>
    <row r="22" ht="12" customHeight="1" spans="2:10">
      <c r="B22" s="53"/>
      <c r="C22" s="53"/>
      <c r="D22" s="53"/>
      <c r="J22" s="53"/>
    </row>
    <row r="23" ht="12" customHeight="1" spans="2:10">
      <c r="B23" s="53"/>
      <c r="C23" s="53"/>
      <c r="D23" s="53"/>
      <c r="J23" s="53"/>
    </row>
    <row r="24" spans="2:10">
      <c r="B24" s="53"/>
      <c r="C24" s="53"/>
      <c r="D24" s="53"/>
      <c r="J24" s="53"/>
    </row>
    <row r="25" spans="2:10">
      <c r="B25" s="53"/>
      <c r="C25" s="53"/>
      <c r="D25" s="53"/>
      <c r="J25" s="53"/>
    </row>
    <row r="26" spans="2:10">
      <c r="B26" s="53"/>
      <c r="C26" s="53"/>
      <c r="D26" s="53"/>
      <c r="J26" s="53"/>
    </row>
    <row r="27" spans="2:10">
      <c r="B27" s="53"/>
      <c r="C27" s="53"/>
      <c r="D27" s="53"/>
      <c r="J27" s="53"/>
    </row>
    <row r="28" spans="2:10">
      <c r="B28" s="53"/>
      <c r="C28" s="53"/>
      <c r="D28" s="53"/>
      <c r="J28" s="53"/>
    </row>
    <row r="29" spans="2:10">
      <c r="B29" s="53"/>
      <c r="C29" s="53"/>
      <c r="D29" s="53"/>
      <c r="J29" s="53"/>
    </row>
    <row r="30" spans="2:10">
      <c r="B30" s="53"/>
      <c r="C30" s="53"/>
      <c r="D30" s="53"/>
      <c r="J30" s="53"/>
    </row>
    <row r="31" spans="2:10">
      <c r="B31" s="53"/>
      <c r="C31" s="53"/>
      <c r="D31" s="53"/>
      <c r="J31" s="53"/>
    </row>
    <row r="32" spans="2:10">
      <c r="B32" s="53"/>
      <c r="C32" s="53"/>
      <c r="D32" s="53"/>
      <c r="J32" s="53"/>
    </row>
    <row r="33" spans="2:10">
      <c r="B33" s="53"/>
      <c r="C33" s="53"/>
      <c r="D33" s="53"/>
      <c r="J33" s="53"/>
    </row>
    <row r="34" spans="2:10">
      <c r="B34" s="53"/>
      <c r="C34" s="53"/>
      <c r="D34" s="53"/>
      <c r="J34" s="53"/>
    </row>
    <row r="35" spans="2:10">
      <c r="B35" s="53"/>
      <c r="C35" s="53"/>
      <c r="D35" s="53"/>
      <c r="J35" s="53"/>
    </row>
    <row r="36" spans="2:10">
      <c r="B36" s="53"/>
      <c r="C36" s="53"/>
      <c r="D36" s="53"/>
      <c r="J36" s="53"/>
    </row>
    <row r="37" spans="2:10">
      <c r="B37" s="53"/>
      <c r="C37" s="53"/>
      <c r="D37" s="53"/>
      <c r="J37" s="53"/>
    </row>
    <row r="38" spans="2:10">
      <c r="B38" s="53"/>
      <c r="C38" s="53"/>
      <c r="D38" s="53"/>
      <c r="J38" s="53"/>
    </row>
    <row r="39" spans="2:10">
      <c r="B39" s="53"/>
      <c r="C39" s="53"/>
      <c r="D39" s="53"/>
      <c r="J39" s="53"/>
    </row>
    <row r="40" spans="2:10">
      <c r="B40" s="53"/>
      <c r="C40" s="53"/>
      <c r="D40" s="53"/>
      <c r="J40" s="53"/>
    </row>
    <row r="41" spans="2:10">
      <c r="B41" s="53"/>
      <c r="C41" s="53"/>
      <c r="D41" s="53"/>
      <c r="J41" s="53"/>
    </row>
    <row r="42" spans="2:10">
      <c r="B42" s="53"/>
      <c r="C42" s="53"/>
      <c r="D42" s="53"/>
      <c r="J42" s="53"/>
    </row>
    <row r="43" spans="2:10">
      <c r="B43" s="53"/>
      <c r="C43" s="53"/>
      <c r="D43" s="53"/>
      <c r="J43" s="53"/>
    </row>
    <row r="44" spans="2:10">
      <c r="B44" s="53"/>
      <c r="C44" s="53"/>
      <c r="D44" s="53"/>
      <c r="J44" s="53"/>
    </row>
    <row r="45" spans="2:10">
      <c r="B45" s="53"/>
      <c r="C45" s="53"/>
      <c r="D45" s="53"/>
      <c r="J45" s="53"/>
    </row>
    <row r="46" spans="2:10">
      <c r="B46" s="53"/>
      <c r="C46" s="53"/>
      <c r="D46" s="53"/>
      <c r="J46" s="53"/>
    </row>
    <row r="47" spans="2:10">
      <c r="B47" s="53"/>
      <c r="C47" s="53"/>
      <c r="D47" s="53"/>
      <c r="J47" s="53"/>
    </row>
    <row r="48" spans="2:10">
      <c r="B48" s="53"/>
      <c r="C48" s="53"/>
      <c r="D48" s="53"/>
      <c r="J48" s="53"/>
    </row>
    <row r="49" spans="2:10">
      <c r="B49" s="53"/>
      <c r="C49" s="53"/>
      <c r="D49" s="53"/>
      <c r="J49" s="53"/>
    </row>
    <row r="50" spans="2:10">
      <c r="B50" s="53"/>
      <c r="C50" s="53"/>
      <c r="D50" s="53"/>
      <c r="J50" s="53"/>
    </row>
    <row r="51" spans="2:10">
      <c r="B51" s="53"/>
      <c r="C51" s="53"/>
      <c r="D51" s="53"/>
      <c r="J51" s="53"/>
    </row>
    <row r="52" spans="2:10">
      <c r="B52" s="53"/>
      <c r="C52" s="53"/>
      <c r="D52" s="53"/>
      <c r="J52" s="53"/>
    </row>
    <row r="53" spans="2:10">
      <c r="B53" s="53"/>
      <c r="C53" s="53"/>
      <c r="D53" s="53"/>
      <c r="J53" s="53"/>
    </row>
    <row r="54" spans="2:10">
      <c r="B54" s="53"/>
      <c r="C54" s="53"/>
      <c r="D54" s="53"/>
      <c r="J54" s="53"/>
    </row>
    <row r="55" spans="2:10">
      <c r="B55" s="53"/>
      <c r="C55" s="53"/>
      <c r="D55" s="53"/>
      <c r="J55" s="53"/>
    </row>
    <row r="56" spans="2:10">
      <c r="B56" s="53"/>
      <c r="C56" s="53"/>
      <c r="D56" s="53"/>
      <c r="J56" s="53"/>
    </row>
    <row r="57" spans="2:10">
      <c r="B57" s="53"/>
      <c r="C57" s="53"/>
      <c r="D57" s="53"/>
      <c r="J57" s="53"/>
    </row>
    <row r="58" spans="2:10">
      <c r="B58" s="53"/>
      <c r="C58" s="53"/>
      <c r="D58" s="53"/>
      <c r="J58" s="53"/>
    </row>
    <row r="59" spans="2:10">
      <c r="B59" s="53"/>
      <c r="C59" s="53"/>
      <c r="D59" s="53"/>
      <c r="J59" s="53"/>
    </row>
    <row r="60" spans="2:10">
      <c r="B60" s="53"/>
      <c r="C60" s="53"/>
      <c r="D60" s="53"/>
      <c r="J60" s="53"/>
    </row>
    <row r="61" spans="2:10">
      <c r="B61" s="53"/>
      <c r="C61" s="53"/>
      <c r="D61" s="53"/>
      <c r="J61" s="53"/>
    </row>
    <row r="62" spans="2:10">
      <c r="B62" s="53"/>
      <c r="C62" s="53"/>
      <c r="D62" s="53"/>
      <c r="J62" s="53"/>
    </row>
    <row r="63" spans="2:10">
      <c r="B63" s="53"/>
      <c r="C63" s="53"/>
      <c r="D63" s="53"/>
      <c r="J63" s="53"/>
    </row>
    <row r="64" spans="2:10">
      <c r="B64" s="53"/>
      <c r="C64" s="53"/>
      <c r="D64" s="53"/>
      <c r="J64" s="53"/>
    </row>
    <row r="65" spans="2:10">
      <c r="B65" s="53"/>
      <c r="C65" s="53"/>
      <c r="D65" s="53"/>
      <c r="J65" s="53"/>
    </row>
    <row r="66" spans="2:10">
      <c r="B66" s="53"/>
      <c r="C66" s="53"/>
      <c r="D66" s="53"/>
      <c r="J66" s="53"/>
    </row>
    <row r="67" spans="2:10">
      <c r="B67" s="53"/>
      <c r="C67" s="53"/>
      <c r="D67" s="53"/>
      <c r="J67" s="53"/>
    </row>
    <row r="68" spans="2:10">
      <c r="B68" s="53"/>
      <c r="C68" s="53"/>
      <c r="D68" s="53"/>
      <c r="J68" s="53"/>
    </row>
    <row r="69" spans="2:10">
      <c r="B69" s="53"/>
      <c r="C69" s="53"/>
      <c r="D69" s="53"/>
      <c r="J69" s="53"/>
    </row>
    <row r="70" spans="2:10">
      <c r="B70" s="53"/>
      <c r="C70" s="53"/>
      <c r="D70" s="53"/>
      <c r="J70" s="53"/>
    </row>
    <row r="71" spans="2:10">
      <c r="B71" s="53"/>
      <c r="C71" s="53"/>
      <c r="D71" s="53"/>
      <c r="J71" s="53"/>
    </row>
    <row r="72" spans="2:10">
      <c r="B72" s="53"/>
      <c r="C72" s="53"/>
      <c r="D72" s="53"/>
      <c r="J72" s="53"/>
    </row>
    <row r="73" spans="2:10">
      <c r="B73" s="53"/>
      <c r="C73" s="53"/>
      <c r="D73" s="53"/>
      <c r="J73" s="53"/>
    </row>
    <row r="74" spans="2:10">
      <c r="B74" s="53"/>
      <c r="C74" s="53"/>
      <c r="D74" s="53"/>
      <c r="J74" s="53"/>
    </row>
    <row r="75" spans="2:10">
      <c r="B75" s="53"/>
      <c r="C75" s="53"/>
      <c r="D75" s="53"/>
      <c r="J75" s="53"/>
    </row>
    <row r="76" spans="2:10">
      <c r="B76" s="53"/>
      <c r="C76" s="53"/>
      <c r="D76" s="53"/>
      <c r="J76" s="53"/>
    </row>
    <row r="77" spans="2:10">
      <c r="B77" s="53"/>
      <c r="C77" s="53"/>
      <c r="D77" s="53"/>
      <c r="J77" s="53"/>
    </row>
    <row r="78" spans="2:10">
      <c r="B78" s="53"/>
      <c r="C78" s="53"/>
      <c r="D78" s="53"/>
      <c r="J78" s="53"/>
    </row>
    <row r="79" spans="2:10">
      <c r="B79" s="53"/>
      <c r="C79" s="53"/>
      <c r="D79" s="53"/>
      <c r="J79" s="53"/>
    </row>
    <row r="80" spans="2:10">
      <c r="B80" s="53"/>
      <c r="C80" s="53"/>
      <c r="D80" s="53"/>
      <c r="J80" s="53"/>
    </row>
    <row r="81" spans="2:10">
      <c r="B81" s="53"/>
      <c r="C81" s="53"/>
      <c r="D81" s="53"/>
      <c r="J81" s="53"/>
    </row>
    <row r="82" spans="2:10">
      <c r="B82" s="53"/>
      <c r="C82" s="53"/>
      <c r="D82" s="53"/>
      <c r="J82" s="53"/>
    </row>
    <row r="83" spans="2:10">
      <c r="B83" s="53"/>
      <c r="C83" s="53"/>
      <c r="D83" s="53"/>
      <c r="J83" s="53"/>
    </row>
    <row r="84" spans="2:10">
      <c r="B84" s="53"/>
      <c r="C84" s="53"/>
      <c r="D84" s="53"/>
      <c r="J84" s="53"/>
    </row>
    <row r="85" spans="2:10">
      <c r="B85" s="53"/>
      <c r="C85" s="53"/>
      <c r="D85" s="53"/>
      <c r="J85" s="53"/>
    </row>
    <row r="86" spans="2:10">
      <c r="B86" s="53"/>
      <c r="C86" s="53"/>
      <c r="D86" s="53"/>
      <c r="J86" s="53"/>
    </row>
    <row r="87" spans="2:10">
      <c r="B87" s="53"/>
      <c r="C87" s="53"/>
      <c r="D87" s="53"/>
      <c r="J87" s="53"/>
    </row>
    <row r="88" spans="2:10">
      <c r="B88" s="53"/>
      <c r="C88" s="53"/>
      <c r="D88" s="53"/>
      <c r="J88" s="53"/>
    </row>
    <row r="89" spans="2:10">
      <c r="B89" s="53"/>
      <c r="C89" s="53"/>
      <c r="D89" s="53"/>
      <c r="J89" s="53"/>
    </row>
    <row r="90" spans="2:10">
      <c r="B90" s="53"/>
      <c r="C90" s="53"/>
      <c r="D90" s="53"/>
      <c r="J90" s="53"/>
    </row>
    <row r="91" spans="2:10">
      <c r="B91" s="53"/>
      <c r="C91" s="53"/>
      <c r="D91" s="53"/>
      <c r="J91" s="53"/>
    </row>
    <row r="92" spans="2:10">
      <c r="B92" s="53"/>
      <c r="C92" s="53"/>
      <c r="D92" s="53"/>
      <c r="J92" s="53"/>
    </row>
    <row r="93" spans="2:10">
      <c r="B93" s="53"/>
      <c r="C93" s="53"/>
      <c r="D93" s="53"/>
      <c r="J93" s="53"/>
    </row>
    <row r="94" spans="2:10">
      <c r="B94" s="53"/>
      <c r="C94" s="53"/>
      <c r="D94" s="53"/>
      <c r="J94" s="53"/>
    </row>
    <row r="95" spans="2:10">
      <c r="B95" s="53"/>
      <c r="C95" s="53"/>
      <c r="D95" s="53"/>
      <c r="J95" s="53"/>
    </row>
    <row r="96" spans="2:10">
      <c r="B96" s="53"/>
      <c r="C96" s="53"/>
      <c r="D96" s="53"/>
      <c r="J96" s="53"/>
    </row>
    <row r="97" spans="2:10">
      <c r="B97" s="53"/>
      <c r="C97" s="53"/>
      <c r="D97" s="53"/>
      <c r="J97" s="53"/>
    </row>
    <row r="98" spans="2:10">
      <c r="B98" s="53"/>
      <c r="C98" s="53"/>
      <c r="D98" s="53"/>
      <c r="J98" s="53"/>
    </row>
    <row r="99" spans="2:10">
      <c r="B99" s="53"/>
      <c r="C99" s="53"/>
      <c r="D99" s="53"/>
      <c r="J99" s="53"/>
    </row>
    <row r="100" spans="2:10">
      <c r="B100" s="53"/>
      <c r="C100" s="53"/>
      <c r="D100" s="53"/>
      <c r="J100" s="53"/>
    </row>
    <row r="101" spans="2:10">
      <c r="B101" s="53"/>
      <c r="C101" s="53"/>
      <c r="D101" s="53"/>
      <c r="J101" s="53"/>
    </row>
    <row r="102" spans="2:10">
      <c r="B102" s="53"/>
      <c r="C102" s="53"/>
      <c r="D102" s="53"/>
      <c r="J102" s="53"/>
    </row>
    <row r="103" spans="2:10">
      <c r="B103" s="53"/>
      <c r="C103" s="53"/>
      <c r="D103" s="53"/>
      <c r="J103" s="53"/>
    </row>
    <row r="104" spans="2:10">
      <c r="B104" s="53"/>
      <c r="C104" s="53"/>
      <c r="D104" s="53"/>
      <c r="J104" s="53"/>
    </row>
    <row r="105" spans="2:10">
      <c r="B105" s="53"/>
      <c r="C105" s="53"/>
      <c r="D105" s="53"/>
      <c r="J105" s="53"/>
    </row>
    <row r="106" spans="2:10">
      <c r="B106" s="53"/>
      <c r="C106" s="53"/>
      <c r="D106" s="53"/>
      <c r="J106" s="53"/>
    </row>
    <row r="107" spans="2:10">
      <c r="B107" s="53"/>
      <c r="C107" s="53"/>
      <c r="D107" s="53"/>
      <c r="J107" s="53"/>
    </row>
    <row r="108" spans="2:10">
      <c r="B108" s="53"/>
      <c r="C108" s="53"/>
      <c r="D108" s="53"/>
      <c r="J108" s="53"/>
    </row>
    <row r="109" spans="2:10">
      <c r="B109" s="53"/>
      <c r="C109" s="53"/>
      <c r="D109" s="53"/>
      <c r="J109" s="53"/>
    </row>
    <row r="110" spans="2:10">
      <c r="B110" s="53"/>
      <c r="C110" s="53"/>
      <c r="D110" s="53"/>
      <c r="J110" s="53"/>
    </row>
    <row r="111" spans="2:10">
      <c r="B111" s="53"/>
      <c r="C111" s="53"/>
      <c r="D111" s="53"/>
      <c r="J111" s="53"/>
    </row>
    <row r="112" spans="2:10">
      <c r="B112" s="53"/>
      <c r="C112" s="53"/>
      <c r="D112" s="53"/>
      <c r="J112" s="53"/>
    </row>
    <row r="113" spans="2:10">
      <c r="B113" s="53"/>
      <c r="C113" s="53"/>
      <c r="D113" s="53"/>
      <c r="J113" s="53"/>
    </row>
    <row r="114" spans="2:10">
      <c r="B114" s="53"/>
      <c r="C114" s="53"/>
      <c r="D114" s="53"/>
      <c r="J114" s="53"/>
    </row>
    <row r="115" spans="2:10">
      <c r="B115" s="53"/>
      <c r="C115" s="53"/>
      <c r="D115" s="53"/>
      <c r="J115" s="53"/>
    </row>
    <row r="116" spans="2:10">
      <c r="B116" s="53"/>
      <c r="C116" s="53"/>
      <c r="D116" s="53"/>
      <c r="J116" s="53"/>
    </row>
    <row r="117" spans="2:10">
      <c r="B117" s="53"/>
      <c r="C117" s="53"/>
      <c r="D117" s="53"/>
      <c r="J117" s="53"/>
    </row>
    <row r="118" spans="2:10">
      <c r="B118" s="53"/>
      <c r="C118" s="53"/>
      <c r="D118" s="53"/>
      <c r="J118" s="53"/>
    </row>
    <row r="119" spans="2:10">
      <c r="B119" s="53"/>
      <c r="C119" s="53"/>
      <c r="D119" s="53"/>
      <c r="J119" s="53"/>
    </row>
    <row r="120" spans="2:10">
      <c r="B120" s="53"/>
      <c r="C120" s="53"/>
      <c r="D120" s="53"/>
      <c r="J120" s="53"/>
    </row>
    <row r="121" spans="2:10">
      <c r="B121" s="53"/>
      <c r="C121" s="53"/>
      <c r="D121" s="53"/>
      <c r="J121" s="53"/>
    </row>
    <row r="122" spans="2:10">
      <c r="B122" s="53"/>
      <c r="C122" s="53"/>
      <c r="D122" s="53"/>
      <c r="J122" s="53"/>
    </row>
    <row r="123" spans="2:10">
      <c r="B123" s="53"/>
      <c r="C123" s="53"/>
      <c r="D123" s="53"/>
      <c r="J123" s="53"/>
    </row>
    <row r="124" spans="2:10">
      <c r="B124" s="53"/>
      <c r="C124" s="53"/>
      <c r="D124" s="53"/>
      <c r="J124" s="53"/>
    </row>
    <row r="125" spans="2:10">
      <c r="B125" s="53"/>
      <c r="C125" s="53"/>
      <c r="D125" s="53"/>
      <c r="J125" s="53"/>
    </row>
    <row r="126" spans="2:10">
      <c r="B126" s="53"/>
      <c r="C126" s="53"/>
      <c r="D126" s="53"/>
      <c r="J126" s="53"/>
    </row>
    <row r="127" spans="2:10">
      <c r="B127" s="53"/>
      <c r="C127" s="53"/>
      <c r="D127" s="53"/>
      <c r="J127" s="53"/>
    </row>
    <row r="128" spans="2:10">
      <c r="B128" s="53"/>
      <c r="C128" s="53"/>
      <c r="D128" s="53"/>
      <c r="J128" s="53"/>
    </row>
    <row r="129" spans="2:10">
      <c r="B129" s="53"/>
      <c r="C129" s="53"/>
      <c r="D129" s="53"/>
      <c r="J129" s="53"/>
    </row>
    <row r="130" spans="2:10">
      <c r="B130" s="53"/>
      <c r="C130" s="53"/>
      <c r="D130" s="53"/>
      <c r="J130" s="53"/>
    </row>
    <row r="131" spans="2:10">
      <c r="B131" s="53"/>
      <c r="C131" s="53"/>
      <c r="D131" s="53"/>
      <c r="J131" s="53"/>
    </row>
    <row r="132" spans="2:10">
      <c r="B132" s="53"/>
      <c r="C132" s="53"/>
      <c r="D132" s="53"/>
      <c r="J132" s="53"/>
    </row>
    <row r="133" spans="2:10">
      <c r="B133" s="53"/>
      <c r="C133" s="53"/>
      <c r="D133" s="53"/>
      <c r="J133" s="53"/>
    </row>
    <row r="134" spans="2:10">
      <c r="B134" s="53"/>
      <c r="C134" s="53"/>
      <c r="D134" s="53"/>
      <c r="J134" s="53"/>
    </row>
    <row r="135" spans="2:10">
      <c r="B135" s="53"/>
      <c r="C135" s="53"/>
      <c r="D135" s="53"/>
      <c r="J135" s="53"/>
    </row>
  </sheetData>
  <mergeCells count="51">
    <mergeCell ref="A2:O2"/>
    <mergeCell ref="B3:C3"/>
    <mergeCell ref="E3:H3"/>
    <mergeCell ref="I3:J3"/>
    <mergeCell ref="K3:O3"/>
    <mergeCell ref="B4:C4"/>
    <mergeCell ref="E4:F4"/>
    <mergeCell ref="I4:J4"/>
    <mergeCell ref="K4:N4"/>
    <mergeCell ref="B5:C5"/>
    <mergeCell ref="E5:F5"/>
    <mergeCell ref="I5:L5"/>
    <mergeCell ref="M5:N5"/>
    <mergeCell ref="I6:L6"/>
    <mergeCell ref="M6:N6"/>
    <mergeCell ref="I7:L7"/>
    <mergeCell ref="M7:N7"/>
    <mergeCell ref="I8:L8"/>
    <mergeCell ref="M8:N8"/>
    <mergeCell ref="I9:L9"/>
    <mergeCell ref="M9:N9"/>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A6:A9"/>
    <mergeCell ref="B6:H9"/>
  </mergeCells>
  <printOptions horizontalCentered="1"/>
  <pageMargins left="0.751388888888889" right="0.751388888888889" top="1" bottom="1" header="0.5" footer="0.5"/>
  <pageSetup paperSize="9" scale="78"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5"/>
  <sheetViews>
    <sheetView workbookViewId="0">
      <selection activeCell="A1" sqref="A1"/>
    </sheetView>
  </sheetViews>
  <sheetFormatPr defaultColWidth="9" defaultRowHeight="11.25"/>
  <cols>
    <col min="1" max="1" width="17.75" style="42" customWidth="1"/>
    <col min="2" max="2" width="16.875" style="42" customWidth="1"/>
    <col min="3" max="3" width="19.75" style="42" customWidth="1"/>
    <col min="4" max="4" width="15.75" style="42" customWidth="1"/>
    <col min="5" max="5" width="10.75" style="42" customWidth="1"/>
    <col min="6" max="6" width="11.375" style="42" customWidth="1"/>
    <col min="7" max="7" width="10.25" style="42" customWidth="1"/>
    <col min="8" max="8" width="11" style="42" customWidth="1"/>
    <col min="9" max="9" width="11.625" style="42" customWidth="1"/>
    <col min="10" max="10" width="7.125" style="42" customWidth="1"/>
    <col min="11" max="11" width="12.75" style="42" customWidth="1"/>
    <col min="12" max="12" width="7.375" style="42" customWidth="1"/>
    <col min="13" max="13" width="6.75" style="42" customWidth="1"/>
    <col min="14" max="15" width="7.5" style="42" customWidth="1"/>
    <col min="16" max="16" width="6.125" style="42" customWidth="1"/>
    <col min="17" max="17" width="8.25" style="42" customWidth="1"/>
    <col min="18" max="16384" width="9" style="42"/>
  </cols>
  <sheetData>
    <row r="1" ht="24" customHeight="1" spans="1:1">
      <c r="A1" s="2" t="s">
        <v>387</v>
      </c>
    </row>
    <row r="2" ht="27" customHeight="1" spans="1:15">
      <c r="A2" s="43" t="s">
        <v>310</v>
      </c>
      <c r="B2" s="43"/>
      <c r="C2" s="43"/>
      <c r="D2" s="43"/>
      <c r="E2" s="43"/>
      <c r="F2" s="43"/>
      <c r="G2" s="43"/>
      <c r="H2" s="43"/>
      <c r="I2" s="43"/>
      <c r="J2" s="43"/>
      <c r="K2" s="43"/>
      <c r="L2" s="43"/>
      <c r="M2" s="43"/>
      <c r="N2" s="43"/>
      <c r="O2" s="43"/>
    </row>
    <row r="3" ht="33" customHeight="1" spans="1:15">
      <c r="A3" s="44" t="s">
        <v>311</v>
      </c>
      <c r="B3" s="45" t="s">
        <v>304</v>
      </c>
      <c r="C3" s="45"/>
      <c r="D3" s="44" t="s">
        <v>312</v>
      </c>
      <c r="E3" s="45" t="s">
        <v>306</v>
      </c>
      <c r="F3" s="45"/>
      <c r="G3" s="45"/>
      <c r="H3" s="45"/>
      <c r="I3" s="44" t="s">
        <v>313</v>
      </c>
      <c r="J3" s="44"/>
      <c r="K3" s="45" t="s">
        <v>388</v>
      </c>
      <c r="L3" s="45"/>
      <c r="M3" s="45"/>
      <c r="N3" s="45"/>
      <c r="O3" s="45"/>
    </row>
    <row r="4" ht="27" customHeight="1" spans="1:15">
      <c r="A4" s="44" t="s">
        <v>315</v>
      </c>
      <c r="B4" s="45" t="s">
        <v>316</v>
      </c>
      <c r="C4" s="45"/>
      <c r="D4" s="44" t="s">
        <v>317</v>
      </c>
      <c r="E4" s="45"/>
      <c r="F4" s="45"/>
      <c r="G4" s="46"/>
      <c r="H4" s="46"/>
      <c r="I4" s="44" t="s">
        <v>318</v>
      </c>
      <c r="J4" s="44"/>
      <c r="K4" s="44" t="s">
        <v>389</v>
      </c>
      <c r="L4" s="44"/>
      <c r="M4" s="44"/>
      <c r="N4" s="44"/>
      <c r="O4" s="45" t="s">
        <v>320</v>
      </c>
    </row>
    <row r="5" ht="20" customHeight="1" spans="1:15">
      <c r="A5" s="44" t="s">
        <v>321</v>
      </c>
      <c r="B5" s="45">
        <v>10</v>
      </c>
      <c r="C5" s="45"/>
      <c r="D5" s="44" t="s">
        <v>322</v>
      </c>
      <c r="E5" s="45"/>
      <c r="F5" s="45"/>
      <c r="G5" s="46"/>
      <c r="H5" s="46"/>
      <c r="I5" s="44" t="s">
        <v>323</v>
      </c>
      <c r="J5" s="44"/>
      <c r="K5" s="44"/>
      <c r="L5" s="44"/>
      <c r="M5" s="44" t="s">
        <v>389</v>
      </c>
      <c r="N5" s="44"/>
      <c r="O5" s="45" t="s">
        <v>320</v>
      </c>
    </row>
    <row r="6" ht="20" customHeight="1" spans="1:15">
      <c r="A6" s="47" t="s">
        <v>324</v>
      </c>
      <c r="B6" s="48" t="s">
        <v>390</v>
      </c>
      <c r="C6" s="48"/>
      <c r="D6" s="48"/>
      <c r="E6" s="48"/>
      <c r="F6" s="48"/>
      <c r="G6" s="48"/>
      <c r="H6" s="48"/>
      <c r="I6" s="44" t="s">
        <v>326</v>
      </c>
      <c r="J6" s="44"/>
      <c r="K6" s="44"/>
      <c r="L6" s="44"/>
      <c r="M6" s="44"/>
      <c r="N6" s="44"/>
      <c r="O6" s="45" t="s">
        <v>320</v>
      </c>
    </row>
    <row r="7" ht="20" customHeight="1" spans="1:15">
      <c r="A7" s="47"/>
      <c r="B7" s="48"/>
      <c r="C7" s="48"/>
      <c r="D7" s="48"/>
      <c r="E7" s="48"/>
      <c r="F7" s="48"/>
      <c r="G7" s="48"/>
      <c r="H7" s="48"/>
      <c r="I7" s="44" t="s">
        <v>327</v>
      </c>
      <c r="J7" s="44"/>
      <c r="K7" s="44"/>
      <c r="L7" s="44"/>
      <c r="M7" s="44"/>
      <c r="N7" s="44"/>
      <c r="O7" s="45" t="s">
        <v>320</v>
      </c>
    </row>
    <row r="8" ht="20" customHeight="1" spans="1:15">
      <c r="A8" s="47"/>
      <c r="B8" s="48"/>
      <c r="C8" s="48"/>
      <c r="D8" s="48"/>
      <c r="E8" s="48"/>
      <c r="F8" s="48"/>
      <c r="G8" s="48"/>
      <c r="H8" s="48"/>
      <c r="I8" s="44" t="s">
        <v>328</v>
      </c>
      <c r="J8" s="44"/>
      <c r="K8" s="44"/>
      <c r="L8" s="44"/>
      <c r="M8" s="44"/>
      <c r="N8" s="44"/>
      <c r="O8" s="45" t="s">
        <v>320</v>
      </c>
    </row>
    <row r="9" ht="20" customHeight="1" spans="1:15">
      <c r="A9" s="47"/>
      <c r="B9" s="48"/>
      <c r="C9" s="48"/>
      <c r="D9" s="48"/>
      <c r="E9" s="48"/>
      <c r="F9" s="48"/>
      <c r="G9" s="48"/>
      <c r="H9" s="48"/>
      <c r="I9" s="44" t="s">
        <v>329</v>
      </c>
      <c r="J9" s="44"/>
      <c r="K9" s="44"/>
      <c r="L9" s="44"/>
      <c r="M9" s="44"/>
      <c r="N9" s="44"/>
      <c r="O9" s="45" t="s">
        <v>320</v>
      </c>
    </row>
    <row r="10" ht="20" customHeight="1" spans="1:15">
      <c r="A10" s="46"/>
      <c r="B10" s="46"/>
      <c r="C10" s="46"/>
      <c r="D10" s="46"/>
      <c r="E10" s="46"/>
      <c r="F10" s="46"/>
      <c r="G10" s="46"/>
      <c r="H10" s="46"/>
      <c r="I10" s="46"/>
      <c r="J10" s="46"/>
      <c r="K10" s="46"/>
      <c r="L10" s="46"/>
      <c r="M10" s="46"/>
      <c r="N10" s="46"/>
      <c r="O10" s="46"/>
    </row>
    <row r="11" ht="20" customHeight="1" spans="1:15">
      <c r="A11" s="49" t="s">
        <v>330</v>
      </c>
      <c r="B11" s="49" t="s">
        <v>331</v>
      </c>
      <c r="C11" s="49" t="s">
        <v>332</v>
      </c>
      <c r="D11" s="49"/>
      <c r="E11" s="49" t="s">
        <v>333</v>
      </c>
      <c r="F11" s="49" t="s">
        <v>334</v>
      </c>
      <c r="G11" s="49" t="s">
        <v>335</v>
      </c>
      <c r="H11" s="49" t="s">
        <v>336</v>
      </c>
      <c r="I11" s="49" t="s">
        <v>337</v>
      </c>
      <c r="J11" s="49" t="s">
        <v>338</v>
      </c>
      <c r="K11" s="49"/>
      <c r="L11" s="49" t="s">
        <v>339</v>
      </c>
      <c r="M11" s="49"/>
      <c r="N11" s="49" t="s">
        <v>340</v>
      </c>
      <c r="O11" s="49"/>
    </row>
    <row r="12" ht="20" customHeight="1" spans="1:15">
      <c r="A12" s="50" t="s">
        <v>341</v>
      </c>
      <c r="B12" s="50" t="s">
        <v>391</v>
      </c>
      <c r="C12" s="50" t="s">
        <v>392</v>
      </c>
      <c r="D12" s="50"/>
      <c r="E12" s="51" t="s">
        <v>344</v>
      </c>
      <c r="F12" s="51"/>
      <c r="G12" s="52" t="s">
        <v>351</v>
      </c>
      <c r="H12" s="52" t="s">
        <v>351</v>
      </c>
      <c r="I12" s="51" t="s">
        <v>352</v>
      </c>
      <c r="J12" s="52" t="s">
        <v>347</v>
      </c>
      <c r="K12" s="52"/>
      <c r="L12" s="52" t="s">
        <v>347</v>
      </c>
      <c r="M12" s="52"/>
      <c r="N12" s="50" t="s">
        <v>348</v>
      </c>
      <c r="O12" s="50"/>
    </row>
    <row r="13" ht="20" customHeight="1" spans="1:15">
      <c r="A13" s="50" t="s">
        <v>341</v>
      </c>
      <c r="B13" s="50" t="s">
        <v>353</v>
      </c>
      <c r="C13" s="50" t="s">
        <v>393</v>
      </c>
      <c r="D13" s="50"/>
      <c r="E13" s="51" t="s">
        <v>344</v>
      </c>
      <c r="F13" s="51"/>
      <c r="G13" s="52" t="s">
        <v>394</v>
      </c>
      <c r="H13" s="52" t="s">
        <v>394</v>
      </c>
      <c r="I13" s="51" t="s">
        <v>376</v>
      </c>
      <c r="J13" s="52" t="s">
        <v>382</v>
      </c>
      <c r="K13" s="52"/>
      <c r="L13" s="52" t="s">
        <v>382</v>
      </c>
      <c r="M13" s="52"/>
      <c r="N13" s="50" t="s">
        <v>348</v>
      </c>
      <c r="O13" s="50"/>
    </row>
    <row r="14" ht="20" customHeight="1" spans="1:15">
      <c r="A14" s="50" t="s">
        <v>341</v>
      </c>
      <c r="B14" s="50" t="s">
        <v>342</v>
      </c>
      <c r="C14" s="50" t="s">
        <v>395</v>
      </c>
      <c r="D14" s="50"/>
      <c r="E14" s="51" t="s">
        <v>344</v>
      </c>
      <c r="F14" s="51"/>
      <c r="G14" s="52" t="s">
        <v>396</v>
      </c>
      <c r="H14" s="52" t="s">
        <v>396</v>
      </c>
      <c r="I14" s="51" t="s">
        <v>379</v>
      </c>
      <c r="J14" s="52" t="s">
        <v>347</v>
      </c>
      <c r="K14" s="52"/>
      <c r="L14" s="52" t="s">
        <v>347</v>
      </c>
      <c r="M14" s="52"/>
      <c r="N14" s="50" t="s">
        <v>348</v>
      </c>
      <c r="O14" s="50"/>
    </row>
    <row r="15" ht="20" customHeight="1" spans="1:15">
      <c r="A15" s="50" t="s">
        <v>357</v>
      </c>
      <c r="B15" s="50" t="s">
        <v>358</v>
      </c>
      <c r="C15" s="50" t="s">
        <v>397</v>
      </c>
      <c r="D15" s="50"/>
      <c r="E15" s="51" t="s">
        <v>344</v>
      </c>
      <c r="F15" s="51"/>
      <c r="G15" s="52" t="s">
        <v>384</v>
      </c>
      <c r="H15" s="52" t="s">
        <v>384</v>
      </c>
      <c r="I15" s="51" t="s">
        <v>385</v>
      </c>
      <c r="J15" s="52" t="s">
        <v>360</v>
      </c>
      <c r="K15" s="52"/>
      <c r="L15" s="52" t="s">
        <v>360</v>
      </c>
      <c r="M15" s="52"/>
      <c r="N15" s="50" t="s">
        <v>348</v>
      </c>
      <c r="O15" s="50"/>
    </row>
    <row r="16" ht="20" customHeight="1" spans="1:15">
      <c r="A16" s="50" t="s">
        <v>357</v>
      </c>
      <c r="B16" s="50" t="s">
        <v>361</v>
      </c>
      <c r="C16" s="50" t="s">
        <v>398</v>
      </c>
      <c r="D16" s="50"/>
      <c r="E16" s="51" t="s">
        <v>344</v>
      </c>
      <c r="F16" s="51"/>
      <c r="G16" s="52" t="s">
        <v>363</v>
      </c>
      <c r="H16" s="52" t="s">
        <v>363</v>
      </c>
      <c r="I16" s="51" t="s">
        <v>352</v>
      </c>
      <c r="J16" s="52" t="s">
        <v>382</v>
      </c>
      <c r="K16" s="52"/>
      <c r="L16" s="52" t="s">
        <v>382</v>
      </c>
      <c r="M16" s="52"/>
      <c r="N16" s="50" t="s">
        <v>348</v>
      </c>
      <c r="O16" s="50"/>
    </row>
    <row r="17" ht="20" customHeight="1" spans="1:15">
      <c r="A17" s="50" t="s">
        <v>364</v>
      </c>
      <c r="B17" s="50" t="s">
        <v>365</v>
      </c>
      <c r="C17" s="50" t="s">
        <v>399</v>
      </c>
      <c r="D17" s="50"/>
      <c r="E17" s="51" t="s">
        <v>367</v>
      </c>
      <c r="F17" s="51"/>
      <c r="G17" s="52" t="s">
        <v>368</v>
      </c>
      <c r="H17" s="52" t="s">
        <v>368</v>
      </c>
      <c r="I17" s="51" t="s">
        <v>352</v>
      </c>
      <c r="J17" s="52" t="s">
        <v>360</v>
      </c>
      <c r="K17" s="52"/>
      <c r="L17" s="52" t="s">
        <v>360</v>
      </c>
      <c r="M17" s="52"/>
      <c r="N17" s="50" t="s">
        <v>348</v>
      </c>
      <c r="O17" s="50"/>
    </row>
    <row r="18" ht="12" customHeight="1" spans="2:10">
      <c r="B18" s="53"/>
      <c r="C18" s="53"/>
      <c r="D18" s="53"/>
      <c r="J18" s="53"/>
    </row>
    <row r="19" ht="12" customHeight="1" spans="2:10">
      <c r="B19" s="53"/>
      <c r="C19" s="53"/>
      <c r="D19" s="53"/>
      <c r="J19" s="53"/>
    </row>
    <row r="20" ht="12" customHeight="1" spans="2:10">
      <c r="B20" s="53"/>
      <c r="C20" s="53"/>
      <c r="D20" s="53"/>
      <c r="J20" s="53"/>
    </row>
    <row r="21" ht="12" customHeight="1" spans="2:10">
      <c r="B21" s="53"/>
      <c r="C21" s="53"/>
      <c r="D21" s="53"/>
      <c r="J21" s="53"/>
    </row>
    <row r="22" ht="12" customHeight="1" spans="2:10">
      <c r="B22" s="53"/>
      <c r="C22" s="53"/>
      <c r="D22" s="53"/>
      <c r="J22" s="53"/>
    </row>
    <row r="23" ht="12" customHeight="1" spans="2:10">
      <c r="B23" s="53"/>
      <c r="C23" s="53"/>
      <c r="D23" s="53"/>
      <c r="J23" s="53"/>
    </row>
    <row r="24" spans="2:10">
      <c r="B24" s="53"/>
      <c r="C24" s="53"/>
      <c r="D24" s="53"/>
      <c r="J24" s="53"/>
    </row>
    <row r="25" spans="2:10">
      <c r="B25" s="53"/>
      <c r="C25" s="53"/>
      <c r="D25" s="53"/>
      <c r="J25" s="53"/>
    </row>
    <row r="26" spans="2:10">
      <c r="B26" s="53"/>
      <c r="C26" s="53"/>
      <c r="D26" s="53"/>
      <c r="J26" s="53"/>
    </row>
    <row r="27" spans="2:10">
      <c r="B27" s="53"/>
      <c r="C27" s="53"/>
      <c r="D27" s="53"/>
      <c r="J27" s="53"/>
    </row>
    <row r="28" spans="2:10">
      <c r="B28" s="53"/>
      <c r="C28" s="53"/>
      <c r="D28" s="53"/>
      <c r="J28" s="53"/>
    </row>
    <row r="29" spans="2:10">
      <c r="B29" s="53"/>
      <c r="C29" s="53"/>
      <c r="D29" s="53"/>
      <c r="J29" s="53"/>
    </row>
    <row r="30" spans="2:10">
      <c r="B30" s="53"/>
      <c r="C30" s="53"/>
      <c r="D30" s="53"/>
      <c r="J30" s="53"/>
    </row>
    <row r="31" spans="2:10">
      <c r="B31" s="53"/>
      <c r="C31" s="53"/>
      <c r="D31" s="53"/>
      <c r="J31" s="53"/>
    </row>
    <row r="32" spans="2:10">
      <c r="B32" s="53"/>
      <c r="C32" s="53"/>
      <c r="D32" s="53"/>
      <c r="J32" s="53"/>
    </row>
    <row r="33" spans="2:10">
      <c r="B33" s="53"/>
      <c r="C33" s="53"/>
      <c r="D33" s="53"/>
      <c r="J33" s="53"/>
    </row>
    <row r="34" spans="2:10">
      <c r="B34" s="53"/>
      <c r="C34" s="53"/>
      <c r="D34" s="53"/>
      <c r="J34" s="53"/>
    </row>
    <row r="35" spans="2:10">
      <c r="B35" s="53"/>
      <c r="C35" s="53"/>
      <c r="D35" s="53"/>
      <c r="J35" s="53"/>
    </row>
    <row r="36" spans="2:10">
      <c r="B36" s="53"/>
      <c r="C36" s="53"/>
      <c r="D36" s="53"/>
      <c r="J36" s="53"/>
    </row>
    <row r="37" spans="2:10">
      <c r="B37" s="53"/>
      <c r="C37" s="53"/>
      <c r="D37" s="53"/>
      <c r="J37" s="53"/>
    </row>
    <row r="38" spans="2:10">
      <c r="B38" s="53"/>
      <c r="C38" s="53"/>
      <c r="D38" s="53"/>
      <c r="J38" s="53"/>
    </row>
    <row r="39" spans="2:10">
      <c r="B39" s="53"/>
      <c r="C39" s="53"/>
      <c r="D39" s="53"/>
      <c r="J39" s="53"/>
    </row>
    <row r="40" spans="2:10">
      <c r="B40" s="53"/>
      <c r="C40" s="53"/>
      <c r="D40" s="53"/>
      <c r="J40" s="53"/>
    </row>
    <row r="41" spans="2:10">
      <c r="B41" s="53"/>
      <c r="C41" s="53"/>
      <c r="D41" s="53"/>
      <c r="J41" s="53"/>
    </row>
    <row r="42" spans="2:10">
      <c r="B42" s="53"/>
      <c r="C42" s="53"/>
      <c r="D42" s="53"/>
      <c r="J42" s="53"/>
    </row>
    <row r="43" spans="2:10">
      <c r="B43" s="53"/>
      <c r="C43" s="53"/>
      <c r="D43" s="53"/>
      <c r="J43" s="53"/>
    </row>
    <row r="44" spans="2:10">
      <c r="B44" s="53"/>
      <c r="C44" s="53"/>
      <c r="D44" s="53"/>
      <c r="J44" s="53"/>
    </row>
    <row r="45" spans="2:10">
      <c r="B45" s="53"/>
      <c r="C45" s="53"/>
      <c r="D45" s="53"/>
      <c r="J45" s="53"/>
    </row>
    <row r="46" spans="2:10">
      <c r="B46" s="53"/>
      <c r="C46" s="53"/>
      <c r="D46" s="53"/>
      <c r="J46" s="53"/>
    </row>
    <row r="47" spans="2:10">
      <c r="B47" s="53"/>
      <c r="C47" s="53"/>
      <c r="D47" s="53"/>
      <c r="J47" s="53"/>
    </row>
    <row r="48" spans="2:10">
      <c r="B48" s="53"/>
      <c r="C48" s="53"/>
      <c r="D48" s="53"/>
      <c r="J48" s="53"/>
    </row>
    <row r="49" spans="2:10">
      <c r="B49" s="53"/>
      <c r="C49" s="53"/>
      <c r="D49" s="53"/>
      <c r="J49" s="53"/>
    </row>
    <row r="50" spans="2:10">
      <c r="B50" s="53"/>
      <c r="C50" s="53"/>
      <c r="D50" s="53"/>
      <c r="J50" s="53"/>
    </row>
    <row r="51" spans="2:10">
      <c r="B51" s="53"/>
      <c r="C51" s="53"/>
      <c r="D51" s="53"/>
      <c r="J51" s="53"/>
    </row>
    <row r="52" spans="2:10">
      <c r="B52" s="53"/>
      <c r="C52" s="53"/>
      <c r="D52" s="53"/>
      <c r="J52" s="53"/>
    </row>
    <row r="53" spans="2:10">
      <c r="B53" s="53"/>
      <c r="C53" s="53"/>
      <c r="D53" s="53"/>
      <c r="J53" s="53"/>
    </row>
    <row r="54" spans="2:10">
      <c r="B54" s="53"/>
      <c r="C54" s="53"/>
      <c r="D54" s="53"/>
      <c r="J54" s="53"/>
    </row>
    <row r="55" spans="2:10">
      <c r="B55" s="53"/>
      <c r="C55" s="53"/>
      <c r="D55" s="53"/>
      <c r="J55" s="53"/>
    </row>
    <row r="56" spans="2:10">
      <c r="B56" s="53"/>
      <c r="C56" s="53"/>
      <c r="D56" s="53"/>
      <c r="J56" s="53"/>
    </row>
    <row r="57" spans="2:10">
      <c r="B57" s="53"/>
      <c r="C57" s="53"/>
      <c r="D57" s="53"/>
      <c r="J57" s="53"/>
    </row>
    <row r="58" spans="2:10">
      <c r="B58" s="53"/>
      <c r="C58" s="53"/>
      <c r="D58" s="53"/>
      <c r="J58" s="53"/>
    </row>
    <row r="59" spans="2:10">
      <c r="B59" s="53"/>
      <c r="C59" s="53"/>
      <c r="D59" s="53"/>
      <c r="J59" s="53"/>
    </row>
    <row r="60" spans="2:10">
      <c r="B60" s="53"/>
      <c r="C60" s="53"/>
      <c r="D60" s="53"/>
      <c r="J60" s="53"/>
    </row>
    <row r="61" spans="2:10">
      <c r="B61" s="53"/>
      <c r="C61" s="53"/>
      <c r="D61" s="53"/>
      <c r="J61" s="53"/>
    </row>
    <row r="62" spans="2:10">
      <c r="B62" s="53"/>
      <c r="C62" s="53"/>
      <c r="D62" s="53"/>
      <c r="J62" s="53"/>
    </row>
    <row r="63" spans="2:10">
      <c r="B63" s="53"/>
      <c r="C63" s="53"/>
      <c r="D63" s="53"/>
      <c r="J63" s="53"/>
    </row>
    <row r="64" spans="2:10">
      <c r="B64" s="53"/>
      <c r="C64" s="53"/>
      <c r="D64" s="53"/>
      <c r="J64" s="53"/>
    </row>
    <row r="65" spans="2:10">
      <c r="B65" s="53"/>
      <c r="C65" s="53"/>
      <c r="D65" s="53"/>
      <c r="J65" s="53"/>
    </row>
    <row r="66" spans="2:10">
      <c r="B66" s="53"/>
      <c r="C66" s="53"/>
      <c r="D66" s="53"/>
      <c r="J66" s="53"/>
    </row>
    <row r="67" spans="2:10">
      <c r="B67" s="53"/>
      <c r="C67" s="53"/>
      <c r="D67" s="53"/>
      <c r="J67" s="53"/>
    </row>
    <row r="68" spans="2:10">
      <c r="B68" s="53"/>
      <c r="C68" s="53"/>
      <c r="D68" s="53"/>
      <c r="J68" s="53"/>
    </row>
    <row r="69" spans="2:10">
      <c r="B69" s="53"/>
      <c r="C69" s="53"/>
      <c r="D69" s="53"/>
      <c r="J69" s="53"/>
    </row>
    <row r="70" spans="2:10">
      <c r="B70" s="53"/>
      <c r="C70" s="53"/>
      <c r="D70" s="53"/>
      <c r="J70" s="53"/>
    </row>
    <row r="71" spans="2:10">
      <c r="B71" s="53"/>
      <c r="C71" s="53"/>
      <c r="D71" s="53"/>
      <c r="J71" s="53"/>
    </row>
    <row r="72" spans="2:10">
      <c r="B72" s="53"/>
      <c r="C72" s="53"/>
      <c r="D72" s="53"/>
      <c r="J72" s="53"/>
    </row>
    <row r="73" spans="2:10">
      <c r="B73" s="53"/>
      <c r="C73" s="53"/>
      <c r="D73" s="53"/>
      <c r="J73" s="53"/>
    </row>
    <row r="74" spans="2:10">
      <c r="B74" s="53"/>
      <c r="C74" s="53"/>
      <c r="D74" s="53"/>
      <c r="J74" s="53"/>
    </row>
    <row r="75" spans="2:10">
      <c r="B75" s="53"/>
      <c r="C75" s="53"/>
      <c r="D75" s="53"/>
      <c r="J75" s="53"/>
    </row>
    <row r="76" spans="2:10">
      <c r="B76" s="53"/>
      <c r="C76" s="53"/>
      <c r="D76" s="53"/>
      <c r="J76" s="53"/>
    </row>
    <row r="77" spans="2:10">
      <c r="B77" s="53"/>
      <c r="C77" s="53"/>
      <c r="D77" s="53"/>
      <c r="J77" s="53"/>
    </row>
    <row r="78" spans="2:10">
      <c r="B78" s="53"/>
      <c r="C78" s="53"/>
      <c r="D78" s="53"/>
      <c r="J78" s="53"/>
    </row>
    <row r="79" spans="2:10">
      <c r="B79" s="53"/>
      <c r="C79" s="53"/>
      <c r="D79" s="53"/>
      <c r="J79" s="53"/>
    </row>
    <row r="80" spans="2:10">
      <c r="B80" s="53"/>
      <c r="C80" s="53"/>
      <c r="D80" s="53"/>
      <c r="J80" s="53"/>
    </row>
    <row r="81" spans="2:10">
      <c r="B81" s="53"/>
      <c r="C81" s="53"/>
      <c r="D81" s="53"/>
      <c r="J81" s="53"/>
    </row>
    <row r="82" spans="2:10">
      <c r="B82" s="53"/>
      <c r="C82" s="53"/>
      <c r="D82" s="53"/>
      <c r="J82" s="53"/>
    </row>
    <row r="83" spans="2:10">
      <c r="B83" s="53"/>
      <c r="C83" s="53"/>
      <c r="D83" s="53"/>
      <c r="J83" s="53"/>
    </row>
    <row r="84" spans="2:10">
      <c r="B84" s="53"/>
      <c r="C84" s="53"/>
      <c r="D84" s="53"/>
      <c r="J84" s="53"/>
    </row>
    <row r="85" spans="2:10">
      <c r="B85" s="53"/>
      <c r="C85" s="53"/>
      <c r="D85" s="53"/>
      <c r="J85" s="53"/>
    </row>
    <row r="86" spans="2:10">
      <c r="B86" s="53"/>
      <c r="C86" s="53"/>
      <c r="D86" s="53"/>
      <c r="J86" s="53"/>
    </row>
    <row r="87" spans="2:10">
      <c r="B87" s="53"/>
      <c r="C87" s="53"/>
      <c r="D87" s="53"/>
      <c r="J87" s="53"/>
    </row>
    <row r="88" spans="2:10">
      <c r="B88" s="53"/>
      <c r="C88" s="53"/>
      <c r="D88" s="53"/>
      <c r="J88" s="53"/>
    </row>
    <row r="89" spans="2:10">
      <c r="B89" s="53"/>
      <c r="C89" s="53"/>
      <c r="D89" s="53"/>
      <c r="J89" s="53"/>
    </row>
    <row r="90" spans="2:10">
      <c r="B90" s="53"/>
      <c r="C90" s="53"/>
      <c r="D90" s="53"/>
      <c r="J90" s="53"/>
    </row>
    <row r="91" spans="2:10">
      <c r="B91" s="53"/>
      <c r="C91" s="53"/>
      <c r="D91" s="53"/>
      <c r="J91" s="53"/>
    </row>
    <row r="92" spans="2:10">
      <c r="B92" s="53"/>
      <c r="C92" s="53"/>
      <c r="D92" s="53"/>
      <c r="J92" s="53"/>
    </row>
    <row r="93" spans="2:10">
      <c r="B93" s="53"/>
      <c r="C93" s="53"/>
      <c r="D93" s="53"/>
      <c r="J93" s="53"/>
    </row>
    <row r="94" spans="2:10">
      <c r="B94" s="53"/>
      <c r="C94" s="53"/>
      <c r="D94" s="53"/>
      <c r="J94" s="53"/>
    </row>
    <row r="95" spans="2:10">
      <c r="B95" s="53"/>
      <c r="C95" s="53"/>
      <c r="D95" s="53"/>
      <c r="J95" s="53"/>
    </row>
    <row r="96" spans="2:10">
      <c r="B96" s="53"/>
      <c r="C96" s="53"/>
      <c r="D96" s="53"/>
      <c r="J96" s="53"/>
    </row>
    <row r="97" spans="2:10">
      <c r="B97" s="53"/>
      <c r="C97" s="53"/>
      <c r="D97" s="53"/>
      <c r="J97" s="53"/>
    </row>
    <row r="98" spans="2:10">
      <c r="B98" s="53"/>
      <c r="C98" s="53"/>
      <c r="D98" s="53"/>
      <c r="J98" s="53"/>
    </row>
    <row r="99" spans="2:10">
      <c r="B99" s="53"/>
      <c r="C99" s="53"/>
      <c r="D99" s="53"/>
      <c r="J99" s="53"/>
    </row>
    <row r="100" spans="2:10">
      <c r="B100" s="53"/>
      <c r="C100" s="53"/>
      <c r="D100" s="53"/>
      <c r="J100" s="53"/>
    </row>
    <row r="101" spans="2:10">
      <c r="B101" s="53"/>
      <c r="C101" s="53"/>
      <c r="D101" s="53"/>
      <c r="J101" s="53"/>
    </row>
    <row r="102" spans="2:10">
      <c r="B102" s="53"/>
      <c r="C102" s="53"/>
      <c r="D102" s="53"/>
      <c r="J102" s="53"/>
    </row>
    <row r="103" spans="2:10">
      <c r="B103" s="53"/>
      <c r="C103" s="53"/>
      <c r="D103" s="53"/>
      <c r="J103" s="53"/>
    </row>
    <row r="104" spans="2:10">
      <c r="B104" s="53"/>
      <c r="C104" s="53"/>
      <c r="D104" s="53"/>
      <c r="J104" s="53"/>
    </row>
    <row r="105" spans="2:10">
      <c r="B105" s="53"/>
      <c r="C105" s="53"/>
      <c r="D105" s="53"/>
      <c r="J105" s="53"/>
    </row>
    <row r="106" spans="2:10">
      <c r="B106" s="53"/>
      <c r="C106" s="53"/>
      <c r="D106" s="53"/>
      <c r="J106" s="53"/>
    </row>
    <row r="107" spans="2:10">
      <c r="B107" s="53"/>
      <c r="C107" s="53"/>
      <c r="D107" s="53"/>
      <c r="J107" s="53"/>
    </row>
    <row r="108" spans="2:10">
      <c r="B108" s="53"/>
      <c r="C108" s="53"/>
      <c r="D108" s="53"/>
      <c r="J108" s="53"/>
    </row>
    <row r="109" spans="2:10">
      <c r="B109" s="53"/>
      <c r="C109" s="53"/>
      <c r="D109" s="53"/>
      <c r="J109" s="53"/>
    </row>
    <row r="110" spans="2:10">
      <c r="B110" s="53"/>
      <c r="C110" s="53"/>
      <c r="D110" s="53"/>
      <c r="J110" s="53"/>
    </row>
    <row r="111" spans="2:10">
      <c r="B111" s="53"/>
      <c r="C111" s="53"/>
      <c r="D111" s="53"/>
      <c r="J111" s="53"/>
    </row>
    <row r="112" spans="2:10">
      <c r="B112" s="53"/>
      <c r="C112" s="53"/>
      <c r="D112" s="53"/>
      <c r="J112" s="53"/>
    </row>
    <row r="113" spans="2:10">
      <c r="B113" s="53"/>
      <c r="C113" s="53"/>
      <c r="D113" s="53"/>
      <c r="J113" s="53"/>
    </row>
    <row r="114" spans="2:10">
      <c r="B114" s="53"/>
      <c r="C114" s="53"/>
      <c r="D114" s="53"/>
      <c r="J114" s="53"/>
    </row>
    <row r="115" spans="2:10">
      <c r="B115" s="53"/>
      <c r="C115" s="53"/>
      <c r="D115" s="53"/>
      <c r="J115" s="53"/>
    </row>
    <row r="116" spans="2:10">
      <c r="B116" s="53"/>
      <c r="C116" s="53"/>
      <c r="D116" s="53"/>
      <c r="J116" s="53"/>
    </row>
    <row r="117" spans="2:10">
      <c r="B117" s="53"/>
      <c r="C117" s="53"/>
      <c r="D117" s="53"/>
      <c r="J117" s="53"/>
    </row>
    <row r="118" spans="2:10">
      <c r="B118" s="53"/>
      <c r="C118" s="53"/>
      <c r="D118" s="53"/>
      <c r="J118" s="53"/>
    </row>
    <row r="119" spans="2:10">
      <c r="B119" s="53"/>
      <c r="C119" s="53"/>
      <c r="D119" s="53"/>
      <c r="J119" s="53"/>
    </row>
    <row r="120" spans="2:10">
      <c r="B120" s="53"/>
      <c r="C120" s="53"/>
      <c r="D120" s="53"/>
      <c r="J120" s="53"/>
    </row>
    <row r="121" spans="2:10">
      <c r="B121" s="53"/>
      <c r="C121" s="53"/>
      <c r="D121" s="53"/>
      <c r="J121" s="53"/>
    </row>
    <row r="122" spans="2:10">
      <c r="B122" s="53"/>
      <c r="C122" s="53"/>
      <c r="D122" s="53"/>
      <c r="J122" s="53"/>
    </row>
    <row r="123" spans="2:10">
      <c r="B123" s="53"/>
      <c r="C123" s="53"/>
      <c r="D123" s="53"/>
      <c r="J123" s="53"/>
    </row>
    <row r="124" spans="2:10">
      <c r="B124" s="53"/>
      <c r="C124" s="53"/>
      <c r="D124" s="53"/>
      <c r="J124" s="53"/>
    </row>
    <row r="125" spans="2:10">
      <c r="B125" s="53"/>
      <c r="C125" s="53"/>
      <c r="D125" s="53"/>
      <c r="J125" s="53"/>
    </row>
    <row r="126" spans="2:10">
      <c r="B126" s="53"/>
      <c r="C126" s="53"/>
      <c r="D126" s="53"/>
      <c r="J126" s="53"/>
    </row>
    <row r="127" spans="2:10">
      <c r="B127" s="53"/>
      <c r="C127" s="53"/>
      <c r="D127" s="53"/>
      <c r="J127" s="53"/>
    </row>
    <row r="128" spans="2:10">
      <c r="B128" s="53"/>
      <c r="C128" s="53"/>
      <c r="D128" s="53"/>
      <c r="J128" s="53"/>
    </row>
    <row r="129" spans="2:10">
      <c r="B129" s="53"/>
      <c r="C129" s="53"/>
      <c r="D129" s="53"/>
      <c r="J129" s="53"/>
    </row>
    <row r="130" spans="2:10">
      <c r="B130" s="53"/>
      <c r="C130" s="53"/>
      <c r="D130" s="53"/>
      <c r="J130" s="53"/>
    </row>
    <row r="131" spans="2:10">
      <c r="B131" s="53"/>
      <c r="C131" s="53"/>
      <c r="D131" s="53"/>
      <c r="J131" s="53"/>
    </row>
    <row r="132" spans="2:10">
      <c r="B132" s="53"/>
      <c r="C132" s="53"/>
      <c r="D132" s="53"/>
      <c r="J132" s="53"/>
    </row>
    <row r="133" spans="2:10">
      <c r="B133" s="53"/>
      <c r="C133" s="53"/>
      <c r="D133" s="53"/>
      <c r="J133" s="53"/>
    </row>
    <row r="134" spans="2:10">
      <c r="B134" s="53"/>
      <c r="C134" s="53"/>
      <c r="D134" s="53"/>
      <c r="J134" s="53"/>
    </row>
    <row r="135" spans="2:10">
      <c r="B135" s="53"/>
      <c r="C135" s="53"/>
      <c r="D135" s="53"/>
      <c r="J135" s="53"/>
    </row>
  </sheetData>
  <mergeCells count="51">
    <mergeCell ref="A2:O2"/>
    <mergeCell ref="B3:C3"/>
    <mergeCell ref="E3:H3"/>
    <mergeCell ref="I3:J3"/>
    <mergeCell ref="K3:O3"/>
    <mergeCell ref="B4:C4"/>
    <mergeCell ref="E4:F4"/>
    <mergeCell ref="I4:J4"/>
    <mergeCell ref="K4:N4"/>
    <mergeCell ref="B5:C5"/>
    <mergeCell ref="E5:F5"/>
    <mergeCell ref="I5:L5"/>
    <mergeCell ref="M5:N5"/>
    <mergeCell ref="I6:L6"/>
    <mergeCell ref="M6:N6"/>
    <mergeCell ref="I7:L7"/>
    <mergeCell ref="M7:N7"/>
    <mergeCell ref="I8:L8"/>
    <mergeCell ref="M8:N8"/>
    <mergeCell ref="I9:L9"/>
    <mergeCell ref="M9:N9"/>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A6:A9"/>
    <mergeCell ref="B6:H9"/>
  </mergeCells>
  <printOptions horizontalCentered="1"/>
  <pageMargins left="0.751388888888889" right="0.751388888888889" top="1" bottom="1" header="0.5" footer="0.5"/>
  <pageSetup paperSize="9" scale="76"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workbookViewId="0">
      <selection activeCell="O9" sqref="O9"/>
    </sheetView>
  </sheetViews>
  <sheetFormatPr defaultColWidth="9" defaultRowHeight="13.5"/>
  <cols>
    <col min="1" max="1" width="9.625" style="1" customWidth="1"/>
    <col min="2" max="2" width="16.5" style="1" customWidth="1"/>
    <col min="3" max="3" width="15.625" style="1" customWidth="1"/>
    <col min="4" max="4" width="13.875" style="1" customWidth="1"/>
    <col min="5" max="5" width="12.375" style="1" customWidth="1"/>
    <col min="6" max="6" width="16.5" style="1" customWidth="1"/>
    <col min="7" max="7" width="11.875" style="1" customWidth="1"/>
    <col min="8" max="8" width="13.625" style="1" customWidth="1"/>
    <col min="9" max="9" width="16.5" style="1" customWidth="1"/>
    <col min="10" max="10" width="12.25" style="1" customWidth="1"/>
    <col min="11" max="11" width="18.25" style="1" customWidth="1"/>
    <col min="12" max="16384" width="9" style="1"/>
  </cols>
  <sheetData>
    <row r="1" ht="25" customHeight="1" spans="1:1">
      <c r="A1" s="2" t="s">
        <v>400</v>
      </c>
    </row>
    <row r="2" ht="21" customHeight="1" spans="1:11">
      <c r="A2" s="3" t="s">
        <v>401</v>
      </c>
      <c r="B2" s="4" t="s">
        <v>402</v>
      </c>
      <c r="C2" s="5"/>
      <c r="D2" s="5"/>
      <c r="E2" s="5"/>
      <c r="F2" s="5"/>
      <c r="G2" s="5"/>
      <c r="H2" s="5"/>
      <c r="I2" s="5"/>
      <c r="J2" s="5"/>
      <c r="K2" s="34"/>
    </row>
    <row r="3" ht="24" customHeight="1" spans="1:11">
      <c r="A3" s="6" t="s">
        <v>403</v>
      </c>
      <c r="B3" s="7"/>
      <c r="C3" s="7"/>
      <c r="D3" s="7"/>
      <c r="E3" s="7"/>
      <c r="F3" s="7"/>
      <c r="G3" s="7"/>
      <c r="H3" s="7"/>
      <c r="I3" s="7"/>
      <c r="J3" s="7"/>
      <c r="K3" s="35"/>
    </row>
    <row r="4" ht="20" customHeight="1" spans="1:11">
      <c r="A4" s="8" t="s">
        <v>404</v>
      </c>
      <c r="B4" s="9"/>
      <c r="C4" s="9"/>
      <c r="D4" s="9"/>
      <c r="E4" s="9"/>
      <c r="F4" s="9"/>
      <c r="G4" s="9"/>
      <c r="H4" s="9"/>
      <c r="I4" s="9"/>
      <c r="J4" s="9"/>
      <c r="K4" s="36"/>
    </row>
    <row r="5" ht="20" customHeight="1" spans="1:11">
      <c r="A5" s="10" t="s">
        <v>405</v>
      </c>
      <c r="B5" s="11"/>
      <c r="C5" s="12" t="s">
        <v>316</v>
      </c>
      <c r="D5" s="12"/>
      <c r="E5" s="12"/>
      <c r="F5" s="12"/>
      <c r="G5" s="12"/>
      <c r="H5" s="12"/>
      <c r="I5" s="12"/>
      <c r="J5" s="37" t="s">
        <v>406</v>
      </c>
      <c r="K5" s="38"/>
    </row>
    <row r="6" ht="20" customHeight="1" spans="1:11">
      <c r="A6" s="13" t="s">
        <v>407</v>
      </c>
      <c r="B6" s="13"/>
      <c r="C6" s="14" t="s">
        <v>408</v>
      </c>
      <c r="D6" s="15" t="s">
        <v>73</v>
      </c>
      <c r="E6" s="15"/>
      <c r="F6" s="15"/>
      <c r="G6" s="15"/>
      <c r="H6" s="16" t="s">
        <v>74</v>
      </c>
      <c r="I6" s="16"/>
      <c r="J6" s="16"/>
      <c r="K6" s="16"/>
    </row>
    <row r="7" ht="20" customHeight="1" spans="1:11">
      <c r="A7" s="17"/>
      <c r="B7" s="17"/>
      <c r="C7" s="18"/>
      <c r="D7" s="17" t="s">
        <v>58</v>
      </c>
      <c r="E7" s="17" t="s">
        <v>409</v>
      </c>
      <c r="F7" s="17" t="s">
        <v>410</v>
      </c>
      <c r="G7" s="17" t="s">
        <v>66</v>
      </c>
      <c r="H7" s="17" t="s">
        <v>58</v>
      </c>
      <c r="I7" s="17" t="s">
        <v>409</v>
      </c>
      <c r="J7" s="17" t="s">
        <v>410</v>
      </c>
      <c r="K7" s="17" t="s">
        <v>66</v>
      </c>
    </row>
    <row r="8" ht="20" customHeight="1" spans="1:11">
      <c r="A8" s="17"/>
      <c r="B8" s="17"/>
      <c r="C8" s="19">
        <v>10370000</v>
      </c>
      <c r="D8" s="20">
        <v>8566135.2</v>
      </c>
      <c r="E8" s="20">
        <v>8566135.2</v>
      </c>
      <c r="F8" s="20" t="s">
        <v>28</v>
      </c>
      <c r="G8" s="20" t="s">
        <v>28</v>
      </c>
      <c r="H8" s="20">
        <v>1803864.8</v>
      </c>
      <c r="I8" s="39">
        <v>1803864.8</v>
      </c>
      <c r="J8" s="20" t="s">
        <v>28</v>
      </c>
      <c r="K8" s="20" t="s">
        <v>28</v>
      </c>
    </row>
    <row r="9" ht="108" customHeight="1" spans="1:11">
      <c r="A9" s="21" t="s">
        <v>411</v>
      </c>
      <c r="B9" s="22" t="s">
        <v>412</v>
      </c>
      <c r="C9" s="23" t="s">
        <v>413</v>
      </c>
      <c r="D9" s="23"/>
      <c r="E9" s="23"/>
      <c r="F9" s="23"/>
      <c r="G9" s="23"/>
      <c r="H9" s="23"/>
      <c r="I9" s="23"/>
      <c r="J9" s="23"/>
      <c r="K9" s="23"/>
    </row>
    <row r="10" ht="30" customHeight="1" spans="1:11">
      <c r="A10" s="21"/>
      <c r="B10" s="24" t="s">
        <v>414</v>
      </c>
      <c r="C10" s="24"/>
      <c r="D10" s="24"/>
      <c r="E10" s="24"/>
      <c r="F10" s="24"/>
      <c r="G10" s="24"/>
      <c r="H10" s="24"/>
      <c r="I10" s="24"/>
      <c r="J10" s="24"/>
      <c r="K10" s="24"/>
    </row>
    <row r="11" ht="20" customHeight="1" spans="1:11">
      <c r="A11" s="21"/>
      <c r="B11" s="25" t="s">
        <v>330</v>
      </c>
      <c r="C11" s="26" t="s">
        <v>331</v>
      </c>
      <c r="D11" s="27"/>
      <c r="E11" s="26" t="s">
        <v>415</v>
      </c>
      <c r="F11" s="28"/>
      <c r="G11" s="27"/>
      <c r="H11" s="25" t="s">
        <v>416</v>
      </c>
      <c r="I11" s="25" t="s">
        <v>417</v>
      </c>
      <c r="J11" s="25" t="s">
        <v>418</v>
      </c>
      <c r="K11" s="25" t="s">
        <v>419</v>
      </c>
    </row>
    <row r="12" ht="20" customHeight="1" spans="1:11">
      <c r="A12" s="29"/>
      <c r="B12" s="30" t="s">
        <v>341</v>
      </c>
      <c r="C12" s="31" t="s">
        <v>349</v>
      </c>
      <c r="D12" s="32"/>
      <c r="E12" s="33" t="s">
        <v>350</v>
      </c>
      <c r="F12" s="33"/>
      <c r="G12" s="33" t="s">
        <v>28</v>
      </c>
      <c r="H12" s="30" t="s">
        <v>344</v>
      </c>
      <c r="I12" s="30" t="s">
        <v>351</v>
      </c>
      <c r="J12" s="40" t="s">
        <v>352</v>
      </c>
      <c r="K12" s="41" t="s">
        <v>347</v>
      </c>
    </row>
    <row r="13" ht="20" customHeight="1" spans="1:11">
      <c r="A13" s="29"/>
      <c r="B13" s="30" t="s">
        <v>420</v>
      </c>
      <c r="C13" s="31" t="s">
        <v>342</v>
      </c>
      <c r="D13" s="32"/>
      <c r="E13" s="33" t="s">
        <v>377</v>
      </c>
      <c r="F13" s="33"/>
      <c r="G13" s="33"/>
      <c r="H13" s="30" t="s">
        <v>344</v>
      </c>
      <c r="I13" s="30" t="s">
        <v>378</v>
      </c>
      <c r="J13" s="40" t="s">
        <v>421</v>
      </c>
      <c r="K13" s="41" t="s">
        <v>347</v>
      </c>
    </row>
    <row r="14" ht="20" customHeight="1" spans="1:11">
      <c r="A14" s="29"/>
      <c r="B14" s="30" t="s">
        <v>420</v>
      </c>
      <c r="C14" s="31" t="s">
        <v>391</v>
      </c>
      <c r="D14" s="32"/>
      <c r="E14" s="33" t="s">
        <v>422</v>
      </c>
      <c r="F14" s="33"/>
      <c r="G14" s="33"/>
      <c r="H14" s="30" t="s">
        <v>344</v>
      </c>
      <c r="I14" s="30" t="s">
        <v>351</v>
      </c>
      <c r="J14" s="40" t="s">
        <v>352</v>
      </c>
      <c r="K14" s="41" t="s">
        <v>347</v>
      </c>
    </row>
    <row r="15" ht="20" customHeight="1" spans="1:11">
      <c r="A15" s="29"/>
      <c r="B15" s="30" t="s">
        <v>423</v>
      </c>
      <c r="C15" s="31" t="s">
        <v>423</v>
      </c>
      <c r="D15" s="32"/>
      <c r="E15" s="33" t="s">
        <v>424</v>
      </c>
      <c r="F15" s="33"/>
      <c r="G15" s="33"/>
      <c r="H15" s="30" t="s">
        <v>344</v>
      </c>
      <c r="I15" s="30" t="s">
        <v>394</v>
      </c>
      <c r="J15" s="40" t="s">
        <v>376</v>
      </c>
      <c r="K15" s="41" t="s">
        <v>382</v>
      </c>
    </row>
    <row r="16" ht="20" customHeight="1" spans="1:11">
      <c r="A16" s="29"/>
      <c r="B16" s="30" t="s">
        <v>425</v>
      </c>
      <c r="C16" s="31" t="s">
        <v>426</v>
      </c>
      <c r="D16" s="32"/>
      <c r="E16" s="33" t="s">
        <v>427</v>
      </c>
      <c r="F16" s="33"/>
      <c r="G16" s="33"/>
      <c r="H16" s="30" t="s">
        <v>344</v>
      </c>
      <c r="I16" s="30" t="s">
        <v>375</v>
      </c>
      <c r="J16" s="40" t="s">
        <v>376</v>
      </c>
      <c r="K16" s="41" t="s">
        <v>382</v>
      </c>
    </row>
    <row r="17" ht="20" customHeight="1" spans="1:11">
      <c r="A17" s="29"/>
      <c r="B17" s="30" t="s">
        <v>428</v>
      </c>
      <c r="C17" s="31" t="s">
        <v>428</v>
      </c>
      <c r="D17" s="32"/>
      <c r="E17" s="33" t="s">
        <v>429</v>
      </c>
      <c r="F17" s="33"/>
      <c r="G17" s="33"/>
      <c r="H17" s="30" t="s">
        <v>344</v>
      </c>
      <c r="I17" s="30" t="s">
        <v>351</v>
      </c>
      <c r="J17" s="40" t="s">
        <v>352</v>
      </c>
      <c r="K17" s="41" t="s">
        <v>360</v>
      </c>
    </row>
    <row r="18" ht="20" customHeight="1" spans="1:11">
      <c r="A18" s="22" t="s">
        <v>430</v>
      </c>
      <c r="B18" s="23" t="s">
        <v>28</v>
      </c>
      <c r="C18" s="23"/>
      <c r="D18" s="23"/>
      <c r="E18" s="23"/>
      <c r="F18" s="23"/>
      <c r="G18" s="23"/>
      <c r="H18" s="23"/>
      <c r="I18" s="23"/>
      <c r="J18" s="23"/>
      <c r="K18" s="23"/>
    </row>
  </sheetData>
  <mergeCells count="28">
    <mergeCell ref="B2:K2"/>
    <mergeCell ref="A3:K3"/>
    <mergeCell ref="A4:K4"/>
    <mergeCell ref="A5:B5"/>
    <mergeCell ref="C5:I5"/>
    <mergeCell ref="J5:K5"/>
    <mergeCell ref="D6:G6"/>
    <mergeCell ref="H6:K6"/>
    <mergeCell ref="C9:K9"/>
    <mergeCell ref="B10:K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B18:K18"/>
    <mergeCell ref="A9:A17"/>
    <mergeCell ref="C6:C7"/>
    <mergeCell ref="A6:B8"/>
  </mergeCells>
  <printOptions horizontalCentered="1"/>
  <pageMargins left="0.751388888888889" right="0.751388888888889" top="1" bottom="1" header="0.5" footer="0.5"/>
  <pageSetup paperSize="9" scale="8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pane ySplit="5" topLeftCell="A18" activePane="bottomLeft" state="frozen"/>
      <selection/>
      <selection pane="bottomLeft" activeCell="B3" sqref="B3:C3"/>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16.35" customHeight="1" spans="1:6">
      <c r="A1" s="115"/>
      <c r="B1" s="116" t="s">
        <v>2</v>
      </c>
      <c r="C1" s="84"/>
      <c r="D1" s="84"/>
      <c r="E1" s="84"/>
      <c r="F1" s="86"/>
    </row>
    <row r="2" ht="27" customHeight="1" spans="1:6">
      <c r="A2" s="91"/>
      <c r="B2" s="117" t="s">
        <v>3</v>
      </c>
      <c r="C2" s="56"/>
      <c r="D2" s="56"/>
      <c r="E2" s="56"/>
      <c r="F2" s="68"/>
    </row>
    <row r="3" ht="21" customHeight="1" spans="1:6">
      <c r="A3" s="91"/>
      <c r="B3" s="88" t="s">
        <v>4</v>
      </c>
      <c r="C3" s="88"/>
      <c r="D3" s="87"/>
      <c r="E3" s="89" t="s">
        <v>5</v>
      </c>
      <c r="F3" s="68"/>
    </row>
    <row r="4" ht="22" customHeight="1" spans="1:6">
      <c r="A4" s="91"/>
      <c r="B4" s="118" t="s">
        <v>6</v>
      </c>
      <c r="C4" s="118"/>
      <c r="D4" s="118" t="s">
        <v>7</v>
      </c>
      <c r="E4" s="118"/>
      <c r="F4" s="68"/>
    </row>
    <row r="5" ht="22" customHeight="1" spans="1:6">
      <c r="A5" s="91"/>
      <c r="B5" s="118" t="s">
        <v>8</v>
      </c>
      <c r="C5" s="118" t="s">
        <v>9</v>
      </c>
      <c r="D5" s="118" t="s">
        <v>8</v>
      </c>
      <c r="E5" s="118" t="s">
        <v>9</v>
      </c>
      <c r="F5" s="68"/>
    </row>
    <row r="6" ht="22" customHeight="1" spans="1:6">
      <c r="A6" s="91"/>
      <c r="B6" s="93" t="s">
        <v>10</v>
      </c>
      <c r="C6" s="80">
        <v>1037</v>
      </c>
      <c r="D6" s="93" t="s">
        <v>11</v>
      </c>
      <c r="E6" s="80">
        <v>607.43</v>
      </c>
      <c r="F6" s="68"/>
    </row>
    <row r="7" ht="22" customHeight="1" spans="1:6">
      <c r="A7" s="91"/>
      <c r="B7" s="93" t="s">
        <v>12</v>
      </c>
      <c r="C7" s="80"/>
      <c r="D7" s="93" t="s">
        <v>13</v>
      </c>
      <c r="E7" s="80">
        <v>0</v>
      </c>
      <c r="F7" s="68"/>
    </row>
    <row r="8" ht="22" customHeight="1" spans="1:6">
      <c r="A8" s="91"/>
      <c r="B8" s="93" t="s">
        <v>14</v>
      </c>
      <c r="C8" s="80"/>
      <c r="D8" s="93" t="s">
        <v>15</v>
      </c>
      <c r="E8" s="80">
        <v>5</v>
      </c>
      <c r="F8" s="68"/>
    </row>
    <row r="9" ht="22" customHeight="1" spans="1:6">
      <c r="A9" s="91"/>
      <c r="B9" s="93" t="s">
        <v>16</v>
      </c>
      <c r="C9" s="80"/>
      <c r="D9" s="93" t="s">
        <v>17</v>
      </c>
      <c r="E9" s="80">
        <v>0</v>
      </c>
      <c r="F9" s="68"/>
    </row>
    <row r="10" ht="22" customHeight="1" spans="1:6">
      <c r="A10" s="91"/>
      <c r="B10" s="93" t="s">
        <v>18</v>
      </c>
      <c r="C10" s="80"/>
      <c r="D10" s="93" t="s">
        <v>19</v>
      </c>
      <c r="E10" s="80">
        <v>0</v>
      </c>
      <c r="F10" s="68"/>
    </row>
    <row r="11" ht="22" customHeight="1" spans="1:6">
      <c r="A11" s="91"/>
      <c r="B11" s="93" t="s">
        <v>20</v>
      </c>
      <c r="C11" s="80"/>
      <c r="D11" s="93" t="s">
        <v>21</v>
      </c>
      <c r="E11" s="80"/>
      <c r="F11" s="68"/>
    </row>
    <row r="12" ht="22" customHeight="1" spans="1:6">
      <c r="A12" s="91"/>
      <c r="B12" s="93" t="s">
        <v>22</v>
      </c>
      <c r="C12" s="80"/>
      <c r="D12" s="93" t="s">
        <v>23</v>
      </c>
      <c r="E12" s="80">
        <v>13</v>
      </c>
      <c r="F12" s="68"/>
    </row>
    <row r="13" ht="22" customHeight="1" spans="1:6">
      <c r="A13" s="91"/>
      <c r="B13" s="93" t="s">
        <v>24</v>
      </c>
      <c r="C13" s="80"/>
      <c r="D13" s="93" t="s">
        <v>25</v>
      </c>
      <c r="E13" s="80">
        <v>175</v>
      </c>
      <c r="F13" s="68"/>
    </row>
    <row r="14" ht="22" customHeight="1" spans="1:6">
      <c r="A14" s="91"/>
      <c r="B14" s="93" t="s">
        <v>26</v>
      </c>
      <c r="C14" s="80"/>
      <c r="D14" s="93" t="s">
        <v>27</v>
      </c>
      <c r="E14" s="80">
        <v>0</v>
      </c>
      <c r="F14" s="68"/>
    </row>
    <row r="15" ht="22" customHeight="1" spans="1:6">
      <c r="A15" s="91"/>
      <c r="B15" s="93" t="s">
        <v>28</v>
      </c>
      <c r="C15" s="80"/>
      <c r="D15" s="93" t="s">
        <v>29</v>
      </c>
      <c r="E15" s="80">
        <v>40</v>
      </c>
      <c r="F15" s="68"/>
    </row>
    <row r="16" ht="22" customHeight="1" spans="1:6">
      <c r="A16" s="91"/>
      <c r="B16" s="93" t="s">
        <v>28</v>
      </c>
      <c r="C16" s="80"/>
      <c r="D16" s="93" t="s">
        <v>30</v>
      </c>
      <c r="E16" s="80">
        <v>0</v>
      </c>
      <c r="F16" s="68"/>
    </row>
    <row r="17" ht="22" customHeight="1" spans="1:6">
      <c r="A17" s="91"/>
      <c r="B17" s="93" t="s">
        <v>28</v>
      </c>
      <c r="C17" s="80"/>
      <c r="D17" s="93" t="s">
        <v>31</v>
      </c>
      <c r="E17" s="80">
        <v>27</v>
      </c>
      <c r="F17" s="68"/>
    </row>
    <row r="18" ht="22" customHeight="1" spans="1:6">
      <c r="A18" s="91"/>
      <c r="B18" s="93" t="s">
        <v>28</v>
      </c>
      <c r="C18" s="80"/>
      <c r="D18" s="93" t="s">
        <v>32</v>
      </c>
      <c r="E18" s="80">
        <v>360</v>
      </c>
      <c r="F18" s="68"/>
    </row>
    <row r="19" ht="22" customHeight="1" spans="1:6">
      <c r="A19" s="91"/>
      <c r="B19" s="93" t="s">
        <v>28</v>
      </c>
      <c r="C19" s="80"/>
      <c r="D19" s="93" t="s">
        <v>33</v>
      </c>
      <c r="E19" s="80">
        <v>0</v>
      </c>
      <c r="F19" s="68"/>
    </row>
    <row r="20" ht="22" customHeight="1" spans="1:6">
      <c r="A20" s="91"/>
      <c r="B20" s="93" t="s">
        <v>28</v>
      </c>
      <c r="C20" s="80"/>
      <c r="D20" s="93" t="s">
        <v>34</v>
      </c>
      <c r="E20" s="80">
        <v>0</v>
      </c>
      <c r="F20" s="68"/>
    </row>
    <row r="21" ht="22" customHeight="1" spans="1:6">
      <c r="A21" s="91"/>
      <c r="B21" s="93" t="s">
        <v>28</v>
      </c>
      <c r="C21" s="80"/>
      <c r="D21" s="93" t="s">
        <v>35</v>
      </c>
      <c r="E21" s="80">
        <v>0</v>
      </c>
      <c r="F21" s="68"/>
    </row>
    <row r="22" ht="22" customHeight="1" spans="1:6">
      <c r="A22" s="91"/>
      <c r="B22" s="93" t="s">
        <v>28</v>
      </c>
      <c r="C22" s="80"/>
      <c r="D22" s="93" t="s">
        <v>36</v>
      </c>
      <c r="E22" s="80">
        <v>0</v>
      </c>
      <c r="F22" s="68"/>
    </row>
    <row r="23" ht="22" customHeight="1" spans="1:6">
      <c r="A23" s="91"/>
      <c r="B23" s="93" t="s">
        <v>28</v>
      </c>
      <c r="C23" s="80"/>
      <c r="D23" s="93" t="s">
        <v>37</v>
      </c>
      <c r="E23" s="80">
        <v>0</v>
      </c>
      <c r="F23" s="68"/>
    </row>
    <row r="24" ht="22" customHeight="1" spans="1:6">
      <c r="A24" s="91"/>
      <c r="B24" s="93" t="s">
        <v>28</v>
      </c>
      <c r="C24" s="80"/>
      <c r="D24" s="93" t="s">
        <v>38</v>
      </c>
      <c r="E24" s="80">
        <v>0</v>
      </c>
      <c r="F24" s="68"/>
    </row>
    <row r="25" ht="22" customHeight="1" spans="1:6">
      <c r="A25" s="91"/>
      <c r="B25" s="93" t="s">
        <v>28</v>
      </c>
      <c r="C25" s="80"/>
      <c r="D25" s="93" t="s">
        <v>39</v>
      </c>
      <c r="E25" s="80">
        <v>75</v>
      </c>
      <c r="F25" s="68"/>
    </row>
    <row r="26" ht="22" customHeight="1" spans="1:6">
      <c r="A26" s="91"/>
      <c r="B26" s="93" t="s">
        <v>28</v>
      </c>
      <c r="C26" s="80"/>
      <c r="D26" s="93" t="s">
        <v>40</v>
      </c>
      <c r="E26" s="80">
        <v>0</v>
      </c>
      <c r="F26" s="68"/>
    </row>
    <row r="27" ht="22" customHeight="1" spans="1:6">
      <c r="A27" s="91"/>
      <c r="B27" s="93" t="s">
        <v>28</v>
      </c>
      <c r="C27" s="80"/>
      <c r="D27" s="93" t="s">
        <v>41</v>
      </c>
      <c r="E27" s="80">
        <v>0</v>
      </c>
      <c r="F27" s="68"/>
    </row>
    <row r="28" ht="22" customHeight="1" spans="1:6">
      <c r="A28" s="91"/>
      <c r="B28" s="93" t="s">
        <v>28</v>
      </c>
      <c r="C28" s="80"/>
      <c r="D28" s="93" t="s">
        <v>42</v>
      </c>
      <c r="E28" s="80">
        <v>0</v>
      </c>
      <c r="F28" s="68"/>
    </row>
    <row r="29" ht="22" customHeight="1" spans="1:6">
      <c r="A29" s="91"/>
      <c r="B29" s="93" t="s">
        <v>28</v>
      </c>
      <c r="C29" s="80"/>
      <c r="D29" s="93" t="s">
        <v>43</v>
      </c>
      <c r="E29" s="80">
        <v>0</v>
      </c>
      <c r="F29" s="68"/>
    </row>
    <row r="30" ht="22" customHeight="1" spans="1:6">
      <c r="A30" s="91"/>
      <c r="B30" s="93" t="s">
        <v>28</v>
      </c>
      <c r="C30" s="80"/>
      <c r="D30" s="93" t="s">
        <v>44</v>
      </c>
      <c r="E30" s="80">
        <v>0</v>
      </c>
      <c r="F30" s="68"/>
    </row>
    <row r="31" ht="22" customHeight="1" spans="1:6">
      <c r="A31" s="91"/>
      <c r="B31" s="93" t="s">
        <v>28</v>
      </c>
      <c r="C31" s="80"/>
      <c r="D31" s="93" t="s">
        <v>45</v>
      </c>
      <c r="E31" s="80">
        <v>0</v>
      </c>
      <c r="F31" s="68"/>
    </row>
    <row r="32" ht="22" customHeight="1" spans="1:6">
      <c r="A32" s="91"/>
      <c r="B32" s="93" t="s">
        <v>28</v>
      </c>
      <c r="C32" s="80"/>
      <c r="D32" s="93" t="s">
        <v>46</v>
      </c>
      <c r="E32" s="80">
        <v>0</v>
      </c>
      <c r="F32" s="68"/>
    </row>
    <row r="33" ht="22" customHeight="1" spans="1:6">
      <c r="A33" s="91"/>
      <c r="B33" s="93" t="s">
        <v>28</v>
      </c>
      <c r="C33" s="80"/>
      <c r="D33" s="93" t="s">
        <v>47</v>
      </c>
      <c r="E33" s="80">
        <v>0</v>
      </c>
      <c r="F33" s="68"/>
    </row>
    <row r="34" ht="22" customHeight="1" spans="1:6">
      <c r="A34" s="91"/>
      <c r="B34" s="119" t="s">
        <v>48</v>
      </c>
      <c r="C34" s="78">
        <f>SUM(C6:C14)</f>
        <v>1037</v>
      </c>
      <c r="D34" s="119" t="s">
        <v>49</v>
      </c>
      <c r="E34" s="78">
        <f>SUM(E6:E33)</f>
        <v>1302.43</v>
      </c>
      <c r="F34" s="68"/>
    </row>
    <row r="35" ht="22" customHeight="1" spans="1:6">
      <c r="A35" s="91"/>
      <c r="B35" s="93" t="s">
        <v>50</v>
      </c>
      <c r="C35" s="80">
        <v>265.43</v>
      </c>
      <c r="D35" s="93" t="s">
        <v>51</v>
      </c>
      <c r="E35" s="80"/>
      <c r="F35" s="68"/>
    </row>
    <row r="36" ht="22" customHeight="1" spans="1:6">
      <c r="A36" s="91"/>
      <c r="B36" s="119" t="s">
        <v>52</v>
      </c>
      <c r="C36" s="78">
        <f>C34+C35</f>
        <v>1302.43</v>
      </c>
      <c r="D36" s="119" t="s">
        <v>53</v>
      </c>
      <c r="E36" s="78">
        <f>E34+E35</f>
        <v>1302.43</v>
      </c>
      <c r="F36" s="68"/>
    </row>
    <row r="37" ht="9.75" customHeight="1" spans="1:6">
      <c r="A37" s="110"/>
      <c r="B37" s="95"/>
      <c r="C37" s="95"/>
      <c r="D37" s="95"/>
      <c r="E37" s="95"/>
      <c r="F37" s="79"/>
    </row>
    <row r="38" ht="16.25" customHeight="1" spans="2:5">
      <c r="B38" s="120"/>
      <c r="C38" s="120"/>
      <c r="D38" s="120"/>
      <c r="E38" s="120"/>
    </row>
    <row r="39" ht="16.25" customHeight="1" spans="2:5">
      <c r="B39" s="120"/>
      <c r="C39" s="120"/>
      <c r="D39" s="120"/>
      <c r="E39" s="120"/>
    </row>
    <row r="40" ht="16.25" customHeight="1" spans="2:5">
      <c r="B40" s="120"/>
      <c r="C40" s="120"/>
      <c r="D40" s="120"/>
      <c r="E40" s="120"/>
    </row>
    <row r="41" ht="16.25" customHeight="1" spans="2:5">
      <c r="B41" s="120"/>
      <c r="C41" s="120"/>
      <c r="D41" s="120"/>
      <c r="E41" s="120"/>
    </row>
    <row r="42" ht="16.25" customHeight="1" spans="2:5">
      <c r="B42" s="120"/>
      <c r="C42" s="120"/>
      <c r="D42" s="120"/>
      <c r="E42" s="120"/>
    </row>
    <row r="43" ht="16.25" customHeight="1" spans="2:5">
      <c r="B43" s="120"/>
      <c r="C43" s="120"/>
      <c r="D43" s="120"/>
      <c r="E43" s="120"/>
    </row>
    <row r="44" ht="16.25" customHeight="1" spans="2:5">
      <c r="B44" s="120"/>
      <c r="C44" s="120"/>
      <c r="D44" s="120"/>
      <c r="E44" s="120"/>
    </row>
    <row r="45" ht="16.25" customHeight="1" spans="2:5">
      <c r="B45" s="120"/>
      <c r="C45" s="120"/>
      <c r="D45" s="120"/>
      <c r="E45" s="120"/>
    </row>
  </sheetData>
  <mergeCells count="13">
    <mergeCell ref="B2:E2"/>
    <mergeCell ref="B3:C3"/>
    <mergeCell ref="B4:C4"/>
    <mergeCell ref="D4:E4"/>
    <mergeCell ref="B38:E38"/>
    <mergeCell ref="B39:E39"/>
    <mergeCell ref="B40:E40"/>
    <mergeCell ref="B41:E41"/>
    <mergeCell ref="B42:E42"/>
    <mergeCell ref="B43:E43"/>
    <mergeCell ref="B44:E44"/>
    <mergeCell ref="B45:E45"/>
    <mergeCell ref="A6:A33"/>
  </mergeCells>
  <pageMargins left="0" right="0" top="0" bottom="0"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workbookViewId="0">
      <pane xSplit="3" topLeftCell="D1" activePane="topRight" state="frozen"/>
      <selection/>
      <selection pane="topRight" activeCell="D6" sqref="D6"/>
    </sheetView>
  </sheetViews>
  <sheetFormatPr defaultColWidth="10" defaultRowHeight="13.5" outlineLevelRow="7"/>
  <cols>
    <col min="1" max="1" width="1.53333333333333" customWidth="1"/>
    <col min="2" max="2" width="13.4666666666667" customWidth="1"/>
    <col min="3" max="3" width="25.375" customWidth="1"/>
    <col min="4" max="5" width="16.4083333333333" customWidth="1"/>
    <col min="6" max="6" width="9.875" customWidth="1"/>
    <col min="7" max="7" width="12.5" customWidth="1"/>
    <col min="8" max="8" width="12.875" customWidth="1"/>
    <col min="9" max="9" width="9" customWidth="1"/>
    <col min="10" max="10" width="10.125" customWidth="1"/>
    <col min="11" max="11" width="9.5" customWidth="1"/>
    <col min="12" max="12" width="10.125" customWidth="1"/>
    <col min="13" max="13" width="11.125" customWidth="1"/>
    <col min="14" max="14" width="13.75" customWidth="1"/>
    <col min="15" max="15" width="9.375" customWidth="1"/>
    <col min="16" max="16" width="12.25" customWidth="1"/>
    <col min="17" max="17" width="1.53333333333333" customWidth="1"/>
    <col min="18" max="20" width="9.76666666666667" customWidth="1"/>
  </cols>
  <sheetData>
    <row r="1" ht="21" customHeight="1" spans="1:17">
      <c r="A1" s="84"/>
      <c r="B1" s="112" t="s">
        <v>54</v>
      </c>
      <c r="C1" s="113"/>
      <c r="D1" s="84"/>
      <c r="E1" s="84"/>
      <c r="F1" s="84"/>
      <c r="G1" s="84"/>
      <c r="H1" s="84"/>
      <c r="I1" s="84"/>
      <c r="J1" s="84"/>
      <c r="K1" s="84"/>
      <c r="L1" s="84"/>
      <c r="M1" s="84"/>
      <c r="N1" s="84"/>
      <c r="O1" s="84"/>
      <c r="P1" s="84"/>
      <c r="Q1" s="68"/>
    </row>
    <row r="2" ht="26" customHeight="1" spans="1:17">
      <c r="A2" s="84"/>
      <c r="B2" s="56" t="s">
        <v>55</v>
      </c>
      <c r="C2" s="56"/>
      <c r="D2" s="56"/>
      <c r="E2" s="56"/>
      <c r="F2" s="56"/>
      <c r="G2" s="56"/>
      <c r="H2" s="56"/>
      <c r="I2" s="56"/>
      <c r="J2" s="56"/>
      <c r="K2" s="56"/>
      <c r="L2" s="56"/>
      <c r="M2" s="56"/>
      <c r="N2" s="56"/>
      <c r="O2" s="56"/>
      <c r="P2" s="56"/>
      <c r="Q2" s="68"/>
    </row>
    <row r="3" ht="21" customHeight="1" spans="1:17">
      <c r="A3" s="87"/>
      <c r="B3" s="97" t="s">
        <v>4</v>
      </c>
      <c r="C3" s="98"/>
      <c r="D3" s="99"/>
      <c r="E3" s="58"/>
      <c r="F3" s="58"/>
      <c r="G3" s="58"/>
      <c r="H3" s="58"/>
      <c r="I3" s="58"/>
      <c r="J3" s="58"/>
      <c r="K3" s="58"/>
      <c r="L3" s="89" t="s">
        <v>5</v>
      </c>
      <c r="M3" s="89"/>
      <c r="N3" s="89"/>
      <c r="O3" s="89"/>
      <c r="P3" s="89"/>
      <c r="Q3" s="73"/>
    </row>
    <row r="4" ht="24.4" customHeight="1" spans="1:17">
      <c r="A4" s="91"/>
      <c r="B4" s="102" t="s">
        <v>56</v>
      </c>
      <c r="C4" s="101" t="s">
        <v>57</v>
      </c>
      <c r="D4" s="101" t="s">
        <v>58</v>
      </c>
      <c r="E4" s="101" t="s">
        <v>59</v>
      </c>
      <c r="F4" s="101"/>
      <c r="G4" s="101"/>
      <c r="H4" s="101"/>
      <c r="I4" s="101"/>
      <c r="J4" s="101"/>
      <c r="K4" s="101" t="s">
        <v>60</v>
      </c>
      <c r="L4" s="101"/>
      <c r="M4" s="101"/>
      <c r="N4" s="101"/>
      <c r="O4" s="101"/>
      <c r="P4" s="101"/>
      <c r="Q4" s="68"/>
    </row>
    <row r="5" ht="39.1" customHeight="1" spans="1:17">
      <c r="A5" s="74"/>
      <c r="B5" s="102"/>
      <c r="C5" s="101"/>
      <c r="D5" s="101"/>
      <c r="E5" s="101" t="s">
        <v>61</v>
      </c>
      <c r="F5" s="102" t="s">
        <v>62</v>
      </c>
      <c r="G5" s="102" t="s">
        <v>63</v>
      </c>
      <c r="H5" s="102" t="s">
        <v>64</v>
      </c>
      <c r="I5" s="102" t="s">
        <v>65</v>
      </c>
      <c r="J5" s="102" t="s">
        <v>66</v>
      </c>
      <c r="K5" s="101" t="s">
        <v>61</v>
      </c>
      <c r="L5" s="102" t="s">
        <v>62</v>
      </c>
      <c r="M5" s="102" t="s">
        <v>63</v>
      </c>
      <c r="N5" s="102" t="s">
        <v>64</v>
      </c>
      <c r="O5" s="102" t="s">
        <v>65</v>
      </c>
      <c r="P5" s="102" t="s">
        <v>66</v>
      </c>
      <c r="Q5" s="68"/>
    </row>
    <row r="6" ht="33" customHeight="1" spans="1:17">
      <c r="A6" s="91"/>
      <c r="B6" s="107">
        <v>512001</v>
      </c>
      <c r="C6" s="114" t="s">
        <v>67</v>
      </c>
      <c r="D6" s="109">
        <f>E6+K6</f>
        <v>1302.43</v>
      </c>
      <c r="E6" s="109">
        <f>SUM(F6:J6)</f>
        <v>1037</v>
      </c>
      <c r="F6" s="109">
        <v>1037</v>
      </c>
      <c r="G6" s="109"/>
      <c r="H6" s="109"/>
      <c r="I6" s="109"/>
      <c r="J6" s="109"/>
      <c r="K6" s="109">
        <f>SUM(L6:P6)</f>
        <v>265.43</v>
      </c>
      <c r="L6" s="109">
        <v>265.43</v>
      </c>
      <c r="M6" s="109"/>
      <c r="N6" s="109"/>
      <c r="O6" s="109"/>
      <c r="P6" s="109"/>
      <c r="Q6" s="68"/>
    </row>
    <row r="7" ht="22.8" customHeight="1" spans="1:17">
      <c r="A7" s="91"/>
      <c r="B7" s="108" t="s">
        <v>68</v>
      </c>
      <c r="C7" s="108"/>
      <c r="D7" s="109"/>
      <c r="E7" s="109"/>
      <c r="F7" s="109"/>
      <c r="G7" s="109"/>
      <c r="H7" s="109"/>
      <c r="I7" s="109"/>
      <c r="J7" s="109"/>
      <c r="K7" s="109"/>
      <c r="L7" s="109"/>
      <c r="M7" s="109"/>
      <c r="N7" s="109"/>
      <c r="O7" s="109"/>
      <c r="P7" s="109"/>
      <c r="Q7" s="68"/>
    </row>
    <row r="8" ht="9.75" customHeight="1" spans="1:17">
      <c r="A8" s="95"/>
      <c r="B8" s="95"/>
      <c r="C8" s="95"/>
      <c r="D8" s="95"/>
      <c r="E8" s="95"/>
      <c r="F8" s="95"/>
      <c r="G8" s="95"/>
      <c r="H8" s="95"/>
      <c r="I8" s="95"/>
      <c r="J8" s="95"/>
      <c r="K8" s="95"/>
      <c r="L8" s="95"/>
      <c r="M8" s="95"/>
      <c r="N8" s="95"/>
      <c r="O8" s="95"/>
      <c r="P8" s="95"/>
      <c r="Q8" s="68"/>
    </row>
  </sheetData>
  <mergeCells count="12">
    <mergeCell ref="B1:C1"/>
    <mergeCell ref="F1:J1"/>
    <mergeCell ref="L1:P1"/>
    <mergeCell ref="B2:P2"/>
    <mergeCell ref="B3:D3"/>
    <mergeCell ref="L3:P3"/>
    <mergeCell ref="E4:J4"/>
    <mergeCell ref="K4:P4"/>
    <mergeCell ref="B7:C7"/>
    <mergeCell ref="B4:B5"/>
    <mergeCell ref="C4:C5"/>
    <mergeCell ref="D4:D5"/>
  </mergeCells>
  <pageMargins left="0.75" right="0.75" top="0.268999993801117" bottom="0.268999993801117" header="0" footer="0"/>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1"/>
  <sheetViews>
    <sheetView topLeftCell="A32" workbookViewId="0">
      <pane xSplit="3" topLeftCell="D1" activePane="topRight" state="frozen"/>
      <selection/>
      <selection pane="topRight" activeCell="B1" sqref="B1"/>
    </sheetView>
  </sheetViews>
  <sheetFormatPr defaultColWidth="10" defaultRowHeight="13.5"/>
  <cols>
    <col min="1" max="1" width="1.53333333333333" customWidth="1"/>
    <col min="2" max="2" width="11.8" customWidth="1"/>
    <col min="3" max="3" width="35" customWidth="1"/>
    <col min="4" max="4" width="11.625" customWidth="1"/>
    <col min="5" max="5" width="12.125" customWidth="1"/>
    <col min="6" max="6" width="9.75" customWidth="1"/>
    <col min="7" max="7" width="9.625" customWidth="1"/>
    <col min="8" max="8" width="13.5" customWidth="1"/>
    <col min="9" max="9" width="11.25" customWidth="1"/>
    <col min="10" max="10" width="1.53333333333333" customWidth="1"/>
    <col min="11" max="11" width="9.76666666666667" customWidth="1"/>
  </cols>
  <sheetData>
    <row r="1" ht="18" customHeight="1" spans="1:10">
      <c r="A1" s="91"/>
      <c r="B1" s="85" t="s">
        <v>69</v>
      </c>
      <c r="C1" s="84"/>
      <c r="D1" s="55"/>
      <c r="E1" s="55"/>
      <c r="F1" s="55"/>
      <c r="G1" s="55"/>
      <c r="H1" s="55"/>
      <c r="I1" s="55"/>
      <c r="J1" s="84"/>
    </row>
    <row r="2" ht="22.8" customHeight="1" spans="1:10">
      <c r="A2" s="91"/>
      <c r="B2" s="56" t="s">
        <v>70</v>
      </c>
      <c r="C2" s="56"/>
      <c r="D2" s="56"/>
      <c r="E2" s="56"/>
      <c r="F2" s="56"/>
      <c r="G2" s="56"/>
      <c r="H2" s="56"/>
      <c r="I2" s="56"/>
      <c r="J2" s="84"/>
    </row>
    <row r="3" ht="19.55" customHeight="1" spans="1:10">
      <c r="A3" s="91"/>
      <c r="B3" s="97" t="s">
        <v>4</v>
      </c>
      <c r="C3" s="98"/>
      <c r="D3" s="99"/>
      <c r="E3" s="87"/>
      <c r="F3" s="87"/>
      <c r="G3" s="100"/>
      <c r="H3" s="100"/>
      <c r="I3" s="89" t="s">
        <v>5</v>
      </c>
      <c r="J3" s="87"/>
    </row>
    <row r="4" ht="24.4" customHeight="1" spans="1:10">
      <c r="A4" s="91"/>
      <c r="B4" s="101" t="s">
        <v>71</v>
      </c>
      <c r="C4" s="101" t="s">
        <v>72</v>
      </c>
      <c r="D4" s="101" t="s">
        <v>58</v>
      </c>
      <c r="E4" s="101" t="s">
        <v>73</v>
      </c>
      <c r="F4" s="101" t="s">
        <v>74</v>
      </c>
      <c r="G4" s="101"/>
      <c r="H4" s="101"/>
      <c r="I4" s="101"/>
      <c r="J4" s="86"/>
    </row>
    <row r="5" ht="24.4" customHeight="1" spans="1:10">
      <c r="A5" s="57"/>
      <c r="B5" s="101"/>
      <c r="C5" s="101"/>
      <c r="D5" s="101"/>
      <c r="E5" s="101"/>
      <c r="F5" s="101"/>
      <c r="G5" s="101" t="s">
        <v>75</v>
      </c>
      <c r="H5" s="101"/>
      <c r="I5" s="101"/>
      <c r="J5" s="86"/>
    </row>
    <row r="6" ht="39" customHeight="1" spans="1:10">
      <c r="A6" s="57"/>
      <c r="B6" s="101"/>
      <c r="C6" s="101"/>
      <c r="D6" s="101"/>
      <c r="E6" s="101"/>
      <c r="F6" s="101"/>
      <c r="G6" s="102" t="s">
        <v>76</v>
      </c>
      <c r="H6" s="102" t="s">
        <v>77</v>
      </c>
      <c r="I6" s="102" t="s">
        <v>78</v>
      </c>
      <c r="J6" s="68"/>
    </row>
    <row r="7" ht="22.8" customHeight="1" spans="2:10">
      <c r="B7" s="103" t="s">
        <v>79</v>
      </c>
      <c r="C7" s="104" t="s">
        <v>80</v>
      </c>
      <c r="D7" s="105">
        <v>612</v>
      </c>
      <c r="E7" s="105">
        <v>612</v>
      </c>
      <c r="F7" s="105">
        <v>0</v>
      </c>
      <c r="G7" s="105">
        <v>0</v>
      </c>
      <c r="H7" s="105">
        <v>0</v>
      </c>
      <c r="I7" s="105">
        <v>0</v>
      </c>
      <c r="J7" s="111"/>
    </row>
    <row r="8" ht="22.8" customHeight="1" spans="1:10">
      <c r="A8" s="106"/>
      <c r="B8" s="103" t="s">
        <v>81</v>
      </c>
      <c r="C8" s="104" t="s">
        <v>82</v>
      </c>
      <c r="D8" s="105">
        <v>21</v>
      </c>
      <c r="E8" s="105">
        <v>21</v>
      </c>
      <c r="F8" s="105">
        <v>0</v>
      </c>
      <c r="G8" s="105">
        <v>0</v>
      </c>
      <c r="H8" s="105">
        <v>0</v>
      </c>
      <c r="I8" s="105">
        <v>0</v>
      </c>
      <c r="J8" s="111"/>
    </row>
    <row r="9" ht="22.8" customHeight="1" spans="1:10">
      <c r="A9" s="106"/>
      <c r="B9" s="103" t="s">
        <v>83</v>
      </c>
      <c r="C9" s="104" t="s">
        <v>84</v>
      </c>
      <c r="D9" s="105">
        <v>21</v>
      </c>
      <c r="E9" s="105">
        <v>21</v>
      </c>
      <c r="F9" s="105">
        <v>0</v>
      </c>
      <c r="G9" s="105">
        <v>0</v>
      </c>
      <c r="H9" s="105">
        <v>0</v>
      </c>
      <c r="I9" s="105">
        <v>0</v>
      </c>
      <c r="J9" s="111"/>
    </row>
    <row r="10" ht="22.8" customHeight="1" spans="2:10">
      <c r="B10" s="103" t="s">
        <v>85</v>
      </c>
      <c r="C10" s="104" t="s">
        <v>86</v>
      </c>
      <c r="D10" s="105">
        <v>456</v>
      </c>
      <c r="E10" s="105">
        <v>456</v>
      </c>
      <c r="F10" s="105">
        <v>0</v>
      </c>
      <c r="G10" s="105">
        <v>0</v>
      </c>
      <c r="H10" s="105">
        <v>0</v>
      </c>
      <c r="I10" s="105">
        <v>0</v>
      </c>
      <c r="J10" s="111"/>
    </row>
    <row r="11" ht="22.8" customHeight="1" spans="1:10">
      <c r="A11" s="106"/>
      <c r="B11" s="103" t="s">
        <v>87</v>
      </c>
      <c r="C11" s="104" t="s">
        <v>84</v>
      </c>
      <c r="D11" s="105">
        <v>456</v>
      </c>
      <c r="E11" s="105">
        <v>456</v>
      </c>
      <c r="F11" s="105">
        <v>0</v>
      </c>
      <c r="G11" s="105">
        <v>0</v>
      </c>
      <c r="H11" s="105">
        <v>0</v>
      </c>
      <c r="I11" s="105">
        <v>0</v>
      </c>
      <c r="J11" s="111"/>
    </row>
    <row r="12" ht="22.8" customHeight="1" spans="1:10">
      <c r="A12" s="106"/>
      <c r="B12" s="103" t="s">
        <v>88</v>
      </c>
      <c r="C12" s="104" t="s">
        <v>89</v>
      </c>
      <c r="D12" s="105">
        <v>45</v>
      </c>
      <c r="E12" s="105">
        <v>45</v>
      </c>
      <c r="F12" s="105">
        <v>0</v>
      </c>
      <c r="G12" s="105">
        <v>0</v>
      </c>
      <c r="H12" s="105">
        <v>0</v>
      </c>
      <c r="I12" s="105">
        <v>0</v>
      </c>
      <c r="J12" s="111"/>
    </row>
    <row r="13" ht="22.8" customHeight="1" spans="1:10">
      <c r="A13" s="106"/>
      <c r="B13" s="103" t="s">
        <v>90</v>
      </c>
      <c r="C13" s="104" t="s">
        <v>84</v>
      </c>
      <c r="D13" s="105">
        <v>45</v>
      </c>
      <c r="E13" s="105">
        <v>45</v>
      </c>
      <c r="F13" s="105">
        <v>0</v>
      </c>
      <c r="G13" s="105">
        <v>0</v>
      </c>
      <c r="H13" s="105">
        <v>0</v>
      </c>
      <c r="I13" s="105">
        <v>0</v>
      </c>
      <c r="J13" s="111"/>
    </row>
    <row r="14" ht="22.8" customHeight="1" spans="1:10">
      <c r="A14" s="106"/>
      <c r="B14" s="103" t="s">
        <v>91</v>
      </c>
      <c r="C14" s="104" t="s">
        <v>92</v>
      </c>
      <c r="D14" s="105">
        <v>90</v>
      </c>
      <c r="E14" s="105">
        <v>90</v>
      </c>
      <c r="F14" s="105">
        <v>0</v>
      </c>
      <c r="G14" s="105">
        <v>0</v>
      </c>
      <c r="H14" s="105">
        <v>0</v>
      </c>
      <c r="I14" s="105">
        <v>0</v>
      </c>
      <c r="J14" s="111"/>
    </row>
    <row r="15" ht="22.8" customHeight="1" spans="1:10">
      <c r="A15" s="106"/>
      <c r="B15" s="103" t="s">
        <v>93</v>
      </c>
      <c r="C15" s="104" t="s">
        <v>84</v>
      </c>
      <c r="D15" s="105">
        <v>90</v>
      </c>
      <c r="E15" s="105">
        <v>90</v>
      </c>
      <c r="F15" s="105">
        <v>0</v>
      </c>
      <c r="G15" s="105">
        <v>0</v>
      </c>
      <c r="H15" s="105">
        <v>0</v>
      </c>
      <c r="I15" s="105">
        <v>0</v>
      </c>
      <c r="J15" s="111"/>
    </row>
    <row r="16" ht="22.8" customHeight="1" spans="1:10">
      <c r="A16" s="106"/>
      <c r="B16" s="103">
        <v>206</v>
      </c>
      <c r="C16" s="104" t="s">
        <v>94</v>
      </c>
      <c r="D16" s="105">
        <v>0</v>
      </c>
      <c r="E16" s="105">
        <v>0</v>
      </c>
      <c r="F16" s="105">
        <v>0</v>
      </c>
      <c r="G16" s="105">
        <v>0</v>
      </c>
      <c r="H16" s="105">
        <v>0</v>
      </c>
      <c r="I16" s="105">
        <v>0</v>
      </c>
      <c r="J16" s="111"/>
    </row>
    <row r="17" ht="22.8" customHeight="1" spans="1:10">
      <c r="A17" s="106"/>
      <c r="B17" s="103">
        <v>20604</v>
      </c>
      <c r="C17" s="104" t="s">
        <v>95</v>
      </c>
      <c r="D17" s="105">
        <v>0</v>
      </c>
      <c r="E17" s="105">
        <v>0</v>
      </c>
      <c r="F17" s="105">
        <v>0</v>
      </c>
      <c r="G17" s="105">
        <v>0</v>
      </c>
      <c r="H17" s="105">
        <v>0</v>
      </c>
      <c r="I17" s="105">
        <v>0</v>
      </c>
      <c r="J17" s="111"/>
    </row>
    <row r="18" ht="22.8" customHeight="1" spans="1:10">
      <c r="A18" s="106"/>
      <c r="B18" s="103">
        <v>2060404</v>
      </c>
      <c r="C18" s="104" t="s">
        <v>96</v>
      </c>
      <c r="D18" s="105">
        <v>0</v>
      </c>
      <c r="E18" s="105">
        <v>0</v>
      </c>
      <c r="F18" s="105">
        <v>0</v>
      </c>
      <c r="G18" s="105">
        <v>0</v>
      </c>
      <c r="H18" s="105">
        <v>0</v>
      </c>
      <c r="I18" s="105">
        <v>0</v>
      </c>
      <c r="J18" s="111"/>
    </row>
    <row r="19" ht="22.8" customHeight="1" spans="1:10">
      <c r="A19" s="106"/>
      <c r="B19" s="103" t="s">
        <v>97</v>
      </c>
      <c r="C19" s="104" t="s">
        <v>98</v>
      </c>
      <c r="D19" s="105">
        <v>13</v>
      </c>
      <c r="E19" s="105">
        <v>13</v>
      </c>
      <c r="F19" s="105">
        <v>0</v>
      </c>
      <c r="G19" s="105">
        <v>0</v>
      </c>
      <c r="H19" s="105">
        <v>0</v>
      </c>
      <c r="I19" s="105">
        <v>0</v>
      </c>
      <c r="J19" s="111"/>
    </row>
    <row r="20" ht="22.8" customHeight="1" spans="1:10">
      <c r="A20" s="106"/>
      <c r="B20" s="103" t="s">
        <v>99</v>
      </c>
      <c r="C20" s="104" t="s">
        <v>100</v>
      </c>
      <c r="D20" s="105">
        <v>13</v>
      </c>
      <c r="E20" s="105">
        <v>13</v>
      </c>
      <c r="F20" s="105">
        <v>0</v>
      </c>
      <c r="G20" s="105">
        <v>0</v>
      </c>
      <c r="H20" s="105">
        <v>0</v>
      </c>
      <c r="I20" s="105">
        <v>0</v>
      </c>
      <c r="J20" s="111"/>
    </row>
    <row r="21" ht="22.8" customHeight="1" spans="1:10">
      <c r="A21" s="106"/>
      <c r="B21" s="103">
        <v>2070109</v>
      </c>
      <c r="C21" s="104" t="s">
        <v>101</v>
      </c>
      <c r="D21" s="105">
        <v>13</v>
      </c>
      <c r="E21" s="105">
        <v>13</v>
      </c>
      <c r="F21" s="105">
        <v>0</v>
      </c>
      <c r="G21" s="105">
        <v>0</v>
      </c>
      <c r="H21" s="105">
        <v>0</v>
      </c>
      <c r="I21" s="105">
        <v>0</v>
      </c>
      <c r="J21" s="111"/>
    </row>
    <row r="22" ht="22.8" customHeight="1" spans="1:10">
      <c r="A22" s="106"/>
      <c r="B22" s="103" t="s">
        <v>102</v>
      </c>
      <c r="C22" s="104" t="s">
        <v>103</v>
      </c>
      <c r="D22" s="105">
        <v>175</v>
      </c>
      <c r="E22" s="105">
        <v>175</v>
      </c>
      <c r="F22" s="105">
        <v>0</v>
      </c>
      <c r="G22" s="105">
        <v>0</v>
      </c>
      <c r="H22" s="105">
        <v>0</v>
      </c>
      <c r="I22" s="105">
        <v>0</v>
      </c>
      <c r="J22" s="111"/>
    </row>
    <row r="23" ht="22.8" customHeight="1" spans="1:10">
      <c r="A23" s="106"/>
      <c r="B23" s="103" t="s">
        <v>104</v>
      </c>
      <c r="C23" s="104" t="s">
        <v>105</v>
      </c>
      <c r="D23" s="105">
        <v>30</v>
      </c>
      <c r="E23" s="105">
        <v>30</v>
      </c>
      <c r="F23" s="105">
        <v>0</v>
      </c>
      <c r="G23" s="105">
        <v>0</v>
      </c>
      <c r="H23" s="105">
        <v>0</v>
      </c>
      <c r="I23" s="105">
        <v>0</v>
      </c>
      <c r="J23" s="111"/>
    </row>
    <row r="24" ht="22.8" customHeight="1" spans="1:10">
      <c r="A24" s="106"/>
      <c r="B24" s="103" t="s">
        <v>106</v>
      </c>
      <c r="C24" s="104" t="s">
        <v>107</v>
      </c>
      <c r="D24" s="105">
        <v>30</v>
      </c>
      <c r="E24" s="105">
        <v>30</v>
      </c>
      <c r="F24" s="105">
        <v>0</v>
      </c>
      <c r="G24" s="105">
        <v>0</v>
      </c>
      <c r="H24" s="105">
        <v>0</v>
      </c>
      <c r="I24" s="105">
        <v>0</v>
      </c>
      <c r="J24" s="111"/>
    </row>
    <row r="25" ht="22.8" customHeight="1" spans="1:10">
      <c r="A25" s="106"/>
      <c r="B25" s="103" t="s">
        <v>108</v>
      </c>
      <c r="C25" s="104" t="s">
        <v>109</v>
      </c>
      <c r="D25" s="105">
        <v>120</v>
      </c>
      <c r="E25" s="105">
        <v>120</v>
      </c>
      <c r="F25" s="105">
        <v>0</v>
      </c>
      <c r="G25" s="105">
        <v>0</v>
      </c>
      <c r="H25" s="105">
        <v>0</v>
      </c>
      <c r="I25" s="105">
        <v>0</v>
      </c>
      <c r="J25" s="111"/>
    </row>
    <row r="26" ht="22.8" customHeight="1" spans="2:10">
      <c r="B26" s="103" t="s">
        <v>110</v>
      </c>
      <c r="C26" s="104" t="s">
        <v>111</v>
      </c>
      <c r="D26" s="105">
        <v>65</v>
      </c>
      <c r="E26" s="105">
        <v>65</v>
      </c>
      <c r="F26" s="105">
        <v>0</v>
      </c>
      <c r="G26" s="105">
        <v>0</v>
      </c>
      <c r="H26" s="105">
        <v>0</v>
      </c>
      <c r="I26" s="105">
        <v>0</v>
      </c>
      <c r="J26" s="111"/>
    </row>
    <row r="27" ht="22.8" customHeight="1" spans="1:10">
      <c r="A27" s="106"/>
      <c r="B27" s="103" t="s">
        <v>112</v>
      </c>
      <c r="C27" s="104" t="s">
        <v>113</v>
      </c>
      <c r="D27" s="105">
        <v>45</v>
      </c>
      <c r="E27" s="105">
        <v>45</v>
      </c>
      <c r="F27" s="105">
        <v>0</v>
      </c>
      <c r="G27" s="105">
        <v>0</v>
      </c>
      <c r="H27" s="105">
        <v>0</v>
      </c>
      <c r="I27" s="105">
        <v>0</v>
      </c>
      <c r="J27" s="111"/>
    </row>
    <row r="28" ht="22.8" customHeight="1" spans="1:10">
      <c r="A28" s="106"/>
      <c r="B28" s="104">
        <v>2080507</v>
      </c>
      <c r="C28" s="104" t="s">
        <v>114</v>
      </c>
      <c r="D28" s="105">
        <v>5</v>
      </c>
      <c r="E28" s="105">
        <v>5</v>
      </c>
      <c r="F28" s="105">
        <v>0</v>
      </c>
      <c r="G28" s="105">
        <v>0</v>
      </c>
      <c r="H28" s="105">
        <v>0</v>
      </c>
      <c r="I28" s="105">
        <v>0</v>
      </c>
      <c r="J28" s="111"/>
    </row>
    <row r="29" ht="22.8" customHeight="1" spans="1:10">
      <c r="A29" s="106"/>
      <c r="B29" s="103" t="s">
        <v>115</v>
      </c>
      <c r="C29" s="104" t="s">
        <v>116</v>
      </c>
      <c r="D29" s="105">
        <v>5</v>
      </c>
      <c r="E29" s="105">
        <v>5</v>
      </c>
      <c r="F29" s="105">
        <v>0</v>
      </c>
      <c r="G29" s="105">
        <v>0</v>
      </c>
      <c r="H29" s="105">
        <v>0</v>
      </c>
      <c r="I29" s="105">
        <v>0</v>
      </c>
      <c r="J29" s="111"/>
    </row>
    <row r="30" ht="22.8" customHeight="1" spans="1:10">
      <c r="A30" s="106"/>
      <c r="B30" s="103" t="s">
        <v>117</v>
      </c>
      <c r="C30" s="104" t="s">
        <v>118</v>
      </c>
      <c r="D30" s="105">
        <v>25</v>
      </c>
      <c r="E30" s="105">
        <v>25</v>
      </c>
      <c r="F30" s="105">
        <v>0</v>
      </c>
      <c r="G30" s="105">
        <v>0</v>
      </c>
      <c r="H30" s="105">
        <v>0</v>
      </c>
      <c r="I30" s="105">
        <v>0</v>
      </c>
      <c r="J30" s="111"/>
    </row>
    <row r="31" ht="22.8" customHeight="1" spans="1:10">
      <c r="A31" s="106"/>
      <c r="B31" s="103" t="s">
        <v>119</v>
      </c>
      <c r="C31" s="104" t="s">
        <v>120</v>
      </c>
      <c r="D31" s="105">
        <v>25</v>
      </c>
      <c r="E31" s="105">
        <v>25</v>
      </c>
      <c r="F31" s="105">
        <v>0</v>
      </c>
      <c r="G31" s="105">
        <v>0</v>
      </c>
      <c r="H31" s="105">
        <v>0</v>
      </c>
      <c r="I31" s="105">
        <v>0</v>
      </c>
      <c r="J31" s="111"/>
    </row>
    <row r="32" ht="22.8" customHeight="1" spans="1:10">
      <c r="A32" s="106"/>
      <c r="B32" s="103" t="s">
        <v>121</v>
      </c>
      <c r="C32" s="104" t="s">
        <v>122</v>
      </c>
      <c r="D32" s="105">
        <v>40</v>
      </c>
      <c r="E32" s="105">
        <v>40</v>
      </c>
      <c r="F32" s="105">
        <v>0</v>
      </c>
      <c r="G32" s="105">
        <v>0</v>
      </c>
      <c r="H32" s="105">
        <v>0</v>
      </c>
      <c r="I32" s="105">
        <v>0</v>
      </c>
      <c r="J32" s="111"/>
    </row>
    <row r="33" ht="22.8" customHeight="1" spans="1:10">
      <c r="A33" s="106"/>
      <c r="B33" s="103" t="s">
        <v>123</v>
      </c>
      <c r="C33" s="104" t="s">
        <v>124</v>
      </c>
      <c r="D33" s="105">
        <v>40</v>
      </c>
      <c r="E33" s="105">
        <v>40</v>
      </c>
      <c r="F33" s="105">
        <v>0</v>
      </c>
      <c r="G33" s="105">
        <v>0</v>
      </c>
      <c r="H33" s="105">
        <v>0</v>
      </c>
      <c r="I33" s="105">
        <v>0</v>
      </c>
      <c r="J33" s="111"/>
    </row>
    <row r="34" ht="22.8" customHeight="1" spans="1:10">
      <c r="A34" s="106"/>
      <c r="B34" s="103">
        <v>2101101</v>
      </c>
      <c r="C34" s="104" t="s">
        <v>125</v>
      </c>
      <c r="D34" s="105">
        <v>22</v>
      </c>
      <c r="E34" s="105">
        <v>22</v>
      </c>
      <c r="F34" s="105">
        <v>0</v>
      </c>
      <c r="G34" s="105">
        <v>0</v>
      </c>
      <c r="H34" s="105">
        <v>0</v>
      </c>
      <c r="I34" s="105">
        <v>0</v>
      </c>
      <c r="J34" s="111"/>
    </row>
    <row r="35" ht="22.8" customHeight="1" spans="1:10">
      <c r="A35" s="106"/>
      <c r="B35" s="103">
        <v>2101102</v>
      </c>
      <c r="C35" s="104" t="s">
        <v>126</v>
      </c>
      <c r="D35" s="105">
        <v>15</v>
      </c>
      <c r="E35" s="105">
        <v>15</v>
      </c>
      <c r="F35" s="105">
        <v>0</v>
      </c>
      <c r="G35" s="105">
        <v>0</v>
      </c>
      <c r="H35" s="105">
        <v>0</v>
      </c>
      <c r="I35" s="105">
        <v>0</v>
      </c>
      <c r="J35" s="111"/>
    </row>
    <row r="36" ht="22.8" customHeight="1" spans="1:10">
      <c r="A36" s="106"/>
      <c r="B36" s="103">
        <v>2101103</v>
      </c>
      <c r="C36" s="104" t="s">
        <v>127</v>
      </c>
      <c r="D36" s="105">
        <v>3</v>
      </c>
      <c r="E36" s="105">
        <v>3</v>
      </c>
      <c r="F36" s="105">
        <v>0</v>
      </c>
      <c r="G36" s="105">
        <v>0</v>
      </c>
      <c r="H36" s="105">
        <v>0</v>
      </c>
      <c r="I36" s="105">
        <v>0</v>
      </c>
      <c r="J36" s="111"/>
    </row>
    <row r="37" ht="22.8" customHeight="1" spans="1:10">
      <c r="A37" s="106"/>
      <c r="B37" s="103" t="s">
        <v>128</v>
      </c>
      <c r="C37" s="104" t="s">
        <v>129</v>
      </c>
      <c r="D37" s="105">
        <v>27</v>
      </c>
      <c r="E37" s="105">
        <v>27</v>
      </c>
      <c r="F37" s="105">
        <v>0</v>
      </c>
      <c r="G37" s="105">
        <v>0</v>
      </c>
      <c r="H37" s="105">
        <v>0</v>
      </c>
      <c r="I37" s="105">
        <v>0</v>
      </c>
      <c r="J37" s="111"/>
    </row>
    <row r="38" ht="22.8" customHeight="1" spans="1:10">
      <c r="A38" s="106"/>
      <c r="B38" s="103" t="s">
        <v>130</v>
      </c>
      <c r="C38" s="104" t="s">
        <v>131</v>
      </c>
      <c r="D38" s="105">
        <v>27</v>
      </c>
      <c r="E38" s="105">
        <v>27</v>
      </c>
      <c r="F38" s="105">
        <v>0</v>
      </c>
      <c r="G38" s="105">
        <v>0</v>
      </c>
      <c r="H38" s="105">
        <v>0</v>
      </c>
      <c r="I38" s="105">
        <v>0</v>
      </c>
      <c r="J38" s="111"/>
    </row>
    <row r="39" ht="22.8" customHeight="1" spans="1:10">
      <c r="A39" s="106"/>
      <c r="B39" s="103" t="s">
        <v>132</v>
      </c>
      <c r="C39" s="104" t="s">
        <v>133</v>
      </c>
      <c r="D39" s="105">
        <v>27</v>
      </c>
      <c r="E39" s="105">
        <v>27</v>
      </c>
      <c r="F39" s="105">
        <v>0</v>
      </c>
      <c r="G39" s="105">
        <v>0</v>
      </c>
      <c r="H39" s="105">
        <v>0</v>
      </c>
      <c r="I39" s="105">
        <v>0</v>
      </c>
      <c r="J39" s="111"/>
    </row>
    <row r="40" ht="22.8" customHeight="1" spans="1:10">
      <c r="A40" s="106"/>
      <c r="B40" s="103" t="s">
        <v>134</v>
      </c>
      <c r="C40" s="104" t="s">
        <v>135</v>
      </c>
      <c r="D40" s="105">
        <v>360</v>
      </c>
      <c r="E40" s="105">
        <v>196</v>
      </c>
      <c r="F40" s="105">
        <v>164</v>
      </c>
      <c r="G40" s="105">
        <v>0</v>
      </c>
      <c r="H40" s="105">
        <v>0</v>
      </c>
      <c r="I40" s="105">
        <v>0</v>
      </c>
      <c r="J40" s="111"/>
    </row>
    <row r="41" ht="22.8" customHeight="1" spans="2:10">
      <c r="B41" s="103" t="s">
        <v>136</v>
      </c>
      <c r="C41" s="104" t="s">
        <v>137</v>
      </c>
      <c r="D41" s="105">
        <v>170</v>
      </c>
      <c r="E41" s="105">
        <v>170</v>
      </c>
      <c r="F41" s="105">
        <v>0</v>
      </c>
      <c r="G41" s="105">
        <v>0</v>
      </c>
      <c r="H41" s="105">
        <v>0</v>
      </c>
      <c r="I41" s="105">
        <v>0</v>
      </c>
      <c r="J41" s="111"/>
    </row>
    <row r="42" ht="22.8" customHeight="1" spans="1:10">
      <c r="A42" s="106"/>
      <c r="B42" s="103" t="s">
        <v>138</v>
      </c>
      <c r="C42" s="104" t="s">
        <v>120</v>
      </c>
      <c r="D42" s="105">
        <v>170</v>
      </c>
      <c r="E42" s="105">
        <v>170</v>
      </c>
      <c r="F42" s="105">
        <v>0</v>
      </c>
      <c r="G42" s="105">
        <v>0</v>
      </c>
      <c r="H42" s="105">
        <v>0</v>
      </c>
      <c r="I42" s="105">
        <v>0</v>
      </c>
      <c r="J42" s="111"/>
    </row>
    <row r="43" ht="22.8" customHeight="1" spans="1:10">
      <c r="A43" s="106"/>
      <c r="B43" s="103" t="s">
        <v>139</v>
      </c>
      <c r="C43" s="104" t="s">
        <v>140</v>
      </c>
      <c r="D43" s="105">
        <v>26</v>
      </c>
      <c r="E43" s="105">
        <v>26</v>
      </c>
      <c r="F43" s="105">
        <v>0</v>
      </c>
      <c r="G43" s="105">
        <v>0</v>
      </c>
      <c r="H43" s="105">
        <v>0</v>
      </c>
      <c r="I43" s="105">
        <v>0</v>
      </c>
      <c r="J43" s="111"/>
    </row>
    <row r="44" ht="22.8" customHeight="1" spans="2:10">
      <c r="B44" s="103" t="s">
        <v>141</v>
      </c>
      <c r="C44" s="104" t="s">
        <v>142</v>
      </c>
      <c r="D44" s="105">
        <v>26</v>
      </c>
      <c r="E44" s="105">
        <v>26</v>
      </c>
      <c r="F44" s="105">
        <v>0</v>
      </c>
      <c r="G44" s="105">
        <v>0</v>
      </c>
      <c r="H44" s="105">
        <v>0</v>
      </c>
      <c r="I44" s="105">
        <v>0</v>
      </c>
      <c r="J44" s="111"/>
    </row>
    <row r="45" ht="22.8" customHeight="1" spans="1:10">
      <c r="A45" s="106"/>
      <c r="B45" s="103" t="s">
        <v>143</v>
      </c>
      <c r="C45" s="104" t="s">
        <v>144</v>
      </c>
      <c r="D45" s="105">
        <v>170.36</v>
      </c>
      <c r="E45" s="105">
        <v>0</v>
      </c>
      <c r="F45" s="105">
        <v>164</v>
      </c>
      <c r="G45" s="105">
        <v>0</v>
      </c>
      <c r="H45" s="105">
        <v>0</v>
      </c>
      <c r="I45" s="105">
        <v>0</v>
      </c>
      <c r="J45" s="111"/>
    </row>
    <row r="46" ht="22.8" customHeight="1" spans="1:10">
      <c r="A46" s="106"/>
      <c r="B46" s="103" t="s">
        <v>145</v>
      </c>
      <c r="C46" s="104" t="s">
        <v>146</v>
      </c>
      <c r="D46" s="105">
        <v>170.36</v>
      </c>
      <c r="E46" s="105">
        <v>0</v>
      </c>
      <c r="F46" s="105">
        <v>164</v>
      </c>
      <c r="G46" s="105">
        <v>0</v>
      </c>
      <c r="H46" s="105">
        <v>0</v>
      </c>
      <c r="I46" s="105">
        <v>0</v>
      </c>
      <c r="J46" s="111"/>
    </row>
    <row r="47" ht="22.8" customHeight="1" spans="2:10">
      <c r="B47" s="103" t="s">
        <v>147</v>
      </c>
      <c r="C47" s="104" t="s">
        <v>148</v>
      </c>
      <c r="D47" s="105">
        <v>75</v>
      </c>
      <c r="E47" s="105">
        <v>75</v>
      </c>
      <c r="F47" s="105">
        <v>0</v>
      </c>
      <c r="G47" s="105">
        <v>0</v>
      </c>
      <c r="H47" s="105">
        <v>0</v>
      </c>
      <c r="I47" s="105">
        <v>0</v>
      </c>
      <c r="J47" s="111"/>
    </row>
    <row r="48" ht="22.8" customHeight="1" spans="1:10">
      <c r="A48" s="106"/>
      <c r="B48" s="103" t="s">
        <v>149</v>
      </c>
      <c r="C48" s="104" t="s">
        <v>150</v>
      </c>
      <c r="D48" s="105">
        <v>75</v>
      </c>
      <c r="E48" s="105">
        <v>75</v>
      </c>
      <c r="F48" s="105">
        <v>0</v>
      </c>
      <c r="G48" s="105">
        <v>0</v>
      </c>
      <c r="H48" s="105">
        <v>0</v>
      </c>
      <c r="I48" s="105">
        <v>0</v>
      </c>
      <c r="J48" s="111"/>
    </row>
    <row r="49" ht="22.8" customHeight="1" spans="2:10">
      <c r="B49" s="103">
        <v>2210201</v>
      </c>
      <c r="C49" s="104" t="s">
        <v>151</v>
      </c>
      <c r="D49" s="105">
        <v>75</v>
      </c>
      <c r="E49" s="105">
        <v>75</v>
      </c>
      <c r="F49" s="105">
        <v>0</v>
      </c>
      <c r="G49" s="105">
        <v>0</v>
      </c>
      <c r="H49" s="105">
        <v>0</v>
      </c>
      <c r="I49" s="105">
        <v>0</v>
      </c>
      <c r="J49" s="111"/>
    </row>
    <row r="50" ht="22.8" customHeight="1" spans="1:10">
      <c r="A50" s="91"/>
      <c r="B50" s="107"/>
      <c r="C50" s="108" t="s">
        <v>68</v>
      </c>
      <c r="D50" s="109">
        <f>SUM(D7,D16,D19,D22,D32,D37,D40,D47)</f>
        <v>1302</v>
      </c>
      <c r="E50" s="109">
        <f>SUM(E7,E16,E19,E22,E32,E37,E40,E47)</f>
        <v>1138</v>
      </c>
      <c r="F50" s="109">
        <f>SUM(F7,F16,F19,F22,F32,F37,F40,F47)</f>
        <v>164</v>
      </c>
      <c r="G50" s="105">
        <v>0</v>
      </c>
      <c r="H50" s="105">
        <v>0</v>
      </c>
      <c r="I50" s="105">
        <v>0</v>
      </c>
      <c r="J50" s="86"/>
    </row>
    <row r="51" ht="9.75" customHeight="1" spans="1:10">
      <c r="A51" s="110"/>
      <c r="B51" s="95"/>
      <c r="C51" s="95"/>
      <c r="D51" s="95"/>
      <c r="E51" s="95"/>
      <c r="F51" s="95"/>
      <c r="G51" s="95"/>
      <c r="H51" s="57"/>
      <c r="I51" s="57"/>
      <c r="J51" s="95"/>
    </row>
  </sheetData>
  <mergeCells count="10">
    <mergeCell ref="B2:I2"/>
    <mergeCell ref="B3:D3"/>
    <mergeCell ref="F4:I4"/>
    <mergeCell ref="G5:I5"/>
    <mergeCell ref="A23:A25"/>
    <mergeCell ref="B4:B6"/>
    <mergeCell ref="C4:C6"/>
    <mergeCell ref="D4:D6"/>
    <mergeCell ref="E4:E6"/>
    <mergeCell ref="F5:F6"/>
  </mergeCells>
  <printOptions horizontalCentered="1" verticalCentered="1"/>
  <pageMargins left="0.751388888888889" right="0.751388888888889" top="0.267361111111111" bottom="0.267361111111111" header="0" footer="0"/>
  <pageSetup paperSize="9" scale="68"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topLeftCell="A27" workbookViewId="0">
      <selection activeCell="B9" sqref="B9"/>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20" customHeight="1" spans="1:6">
      <c r="A1" s="84"/>
      <c r="B1" s="85" t="s">
        <v>152</v>
      </c>
      <c r="C1" s="84"/>
      <c r="D1" s="84"/>
      <c r="E1" s="84"/>
      <c r="F1" s="86"/>
    </row>
    <row r="2" ht="22.8" customHeight="1" spans="1:6">
      <c r="A2" s="84"/>
      <c r="B2" s="56" t="s">
        <v>153</v>
      </c>
      <c r="C2" s="56"/>
      <c r="D2" s="56"/>
      <c r="E2" s="56"/>
      <c r="F2" s="86"/>
    </row>
    <row r="3" ht="19.55" customHeight="1" spans="1:6">
      <c r="A3" s="87"/>
      <c r="B3" s="88" t="s">
        <v>4</v>
      </c>
      <c r="C3" s="88"/>
      <c r="D3" s="87"/>
      <c r="E3" s="89" t="s">
        <v>5</v>
      </c>
      <c r="F3" s="90"/>
    </row>
    <row r="4" ht="24.4" customHeight="1" spans="1:6">
      <c r="A4" s="91"/>
      <c r="B4" s="92" t="s">
        <v>6</v>
      </c>
      <c r="C4" s="92"/>
      <c r="D4" s="92" t="s">
        <v>7</v>
      </c>
      <c r="E4" s="92"/>
      <c r="F4" s="86"/>
    </row>
    <row r="5" ht="24.4" customHeight="1" spans="1:6">
      <c r="A5" s="91"/>
      <c r="B5" s="92" t="s">
        <v>8</v>
      </c>
      <c r="C5" s="92" t="s">
        <v>9</v>
      </c>
      <c r="D5" s="92" t="s">
        <v>8</v>
      </c>
      <c r="E5" s="92" t="s">
        <v>9</v>
      </c>
      <c r="F5" s="86"/>
    </row>
    <row r="6" ht="22.8" customHeight="1" spans="1:6">
      <c r="A6" s="91"/>
      <c r="B6" s="93" t="s">
        <v>154</v>
      </c>
      <c r="C6" s="80">
        <f>SUM(C7:C9)</f>
        <v>1037</v>
      </c>
      <c r="D6" s="93" t="s">
        <v>155</v>
      </c>
      <c r="E6" s="80">
        <f>SUM(E7:E34)</f>
        <v>1302.43</v>
      </c>
      <c r="F6" s="86"/>
    </row>
    <row r="7" ht="22.8" customHeight="1" spans="1:6">
      <c r="A7" s="91"/>
      <c r="B7" s="93" t="s">
        <v>156</v>
      </c>
      <c r="C7" s="80">
        <v>1037</v>
      </c>
      <c r="D7" s="93" t="s">
        <v>157</v>
      </c>
      <c r="E7" s="80">
        <v>607.43</v>
      </c>
      <c r="F7" s="86"/>
    </row>
    <row r="8" ht="22.8" customHeight="1" spans="1:6">
      <c r="A8" s="91"/>
      <c r="B8" s="93" t="s">
        <v>158</v>
      </c>
      <c r="C8" s="80"/>
      <c r="D8" s="93" t="s">
        <v>159</v>
      </c>
      <c r="E8" s="80">
        <v>0</v>
      </c>
      <c r="F8" s="86"/>
    </row>
    <row r="9" ht="22.8" customHeight="1" spans="1:6">
      <c r="A9" s="91"/>
      <c r="B9" s="93" t="s">
        <v>160</v>
      </c>
      <c r="C9" s="80"/>
      <c r="D9" s="93" t="s">
        <v>161</v>
      </c>
      <c r="E9" s="80">
        <v>5</v>
      </c>
      <c r="F9" s="86"/>
    </row>
    <row r="10" ht="22.8" customHeight="1" spans="1:6">
      <c r="A10" s="91"/>
      <c r="B10" s="93" t="s">
        <v>28</v>
      </c>
      <c r="C10" s="80"/>
      <c r="D10" s="93" t="s">
        <v>162</v>
      </c>
      <c r="E10" s="80">
        <v>0</v>
      </c>
      <c r="F10" s="86"/>
    </row>
    <row r="11" ht="22.8" customHeight="1" spans="1:6">
      <c r="A11" s="91"/>
      <c r="B11" s="93" t="s">
        <v>28</v>
      </c>
      <c r="C11" s="80"/>
      <c r="D11" s="93" t="s">
        <v>163</v>
      </c>
      <c r="E11" s="80">
        <v>0</v>
      </c>
      <c r="F11" s="86"/>
    </row>
    <row r="12" ht="22.8" customHeight="1" spans="1:6">
      <c r="A12" s="91"/>
      <c r="B12" s="93" t="s">
        <v>28</v>
      </c>
      <c r="C12" s="80"/>
      <c r="D12" s="93" t="s">
        <v>164</v>
      </c>
      <c r="E12" s="80">
        <v>0</v>
      </c>
      <c r="F12" s="86"/>
    </row>
    <row r="13" ht="22.8" customHeight="1" spans="1:6">
      <c r="A13" s="91"/>
      <c r="B13" s="93" t="s">
        <v>28</v>
      </c>
      <c r="C13" s="80"/>
      <c r="D13" s="93" t="s">
        <v>165</v>
      </c>
      <c r="E13" s="80">
        <v>13</v>
      </c>
      <c r="F13" s="86"/>
    </row>
    <row r="14" ht="22.8" customHeight="1" spans="1:6">
      <c r="A14" s="91"/>
      <c r="B14" s="93" t="s">
        <v>28</v>
      </c>
      <c r="C14" s="80"/>
      <c r="D14" s="93" t="s">
        <v>166</v>
      </c>
      <c r="E14" s="80">
        <v>175</v>
      </c>
      <c r="F14" s="86"/>
    </row>
    <row r="15" ht="22.8" customHeight="1" spans="1:6">
      <c r="A15" s="91"/>
      <c r="B15" s="93" t="s">
        <v>28</v>
      </c>
      <c r="C15" s="80"/>
      <c r="D15" s="93" t="s">
        <v>167</v>
      </c>
      <c r="E15" s="80">
        <v>0</v>
      </c>
      <c r="F15" s="86"/>
    </row>
    <row r="16" ht="22.8" customHeight="1" spans="1:6">
      <c r="A16" s="91"/>
      <c r="B16" s="93" t="s">
        <v>28</v>
      </c>
      <c r="C16" s="80"/>
      <c r="D16" s="93" t="s">
        <v>168</v>
      </c>
      <c r="E16" s="80">
        <v>40</v>
      </c>
      <c r="F16" s="86"/>
    </row>
    <row r="17" ht="22.8" customHeight="1" spans="1:6">
      <c r="A17" s="91"/>
      <c r="B17" s="93" t="s">
        <v>28</v>
      </c>
      <c r="C17" s="80"/>
      <c r="D17" s="93" t="s">
        <v>169</v>
      </c>
      <c r="E17" s="80">
        <v>0</v>
      </c>
      <c r="F17" s="86"/>
    </row>
    <row r="18" ht="22.8" customHeight="1" spans="1:6">
      <c r="A18" s="91"/>
      <c r="B18" s="93" t="s">
        <v>28</v>
      </c>
      <c r="C18" s="80"/>
      <c r="D18" s="93" t="s">
        <v>170</v>
      </c>
      <c r="E18" s="80">
        <v>27</v>
      </c>
      <c r="F18" s="86"/>
    </row>
    <row r="19" ht="22.8" customHeight="1" spans="1:6">
      <c r="A19" s="91"/>
      <c r="B19" s="93" t="s">
        <v>28</v>
      </c>
      <c r="C19" s="80"/>
      <c r="D19" s="93" t="s">
        <v>171</v>
      </c>
      <c r="E19" s="80">
        <v>360</v>
      </c>
      <c r="F19" s="86"/>
    </row>
    <row r="20" ht="22.8" customHeight="1" spans="1:6">
      <c r="A20" s="91"/>
      <c r="B20" s="93" t="s">
        <v>28</v>
      </c>
      <c r="C20" s="80"/>
      <c r="D20" s="93" t="s">
        <v>172</v>
      </c>
      <c r="E20" s="80">
        <v>0</v>
      </c>
      <c r="F20" s="86"/>
    </row>
    <row r="21" ht="22.8" customHeight="1" spans="1:6">
      <c r="A21" s="91"/>
      <c r="B21" s="93" t="s">
        <v>28</v>
      </c>
      <c r="C21" s="80"/>
      <c r="D21" s="93" t="s">
        <v>173</v>
      </c>
      <c r="E21" s="80">
        <v>0</v>
      </c>
      <c r="F21" s="86"/>
    </row>
    <row r="22" ht="22.8" customHeight="1" spans="1:6">
      <c r="A22" s="91"/>
      <c r="B22" s="93" t="s">
        <v>28</v>
      </c>
      <c r="C22" s="80"/>
      <c r="D22" s="93" t="s">
        <v>174</v>
      </c>
      <c r="E22" s="80">
        <v>0</v>
      </c>
      <c r="F22" s="86"/>
    </row>
    <row r="23" ht="22.8" customHeight="1" spans="1:6">
      <c r="A23" s="91"/>
      <c r="B23" s="93" t="s">
        <v>28</v>
      </c>
      <c r="C23" s="80"/>
      <c r="D23" s="93" t="s">
        <v>175</v>
      </c>
      <c r="E23" s="80">
        <v>0</v>
      </c>
      <c r="F23" s="86"/>
    </row>
    <row r="24" ht="22.8" customHeight="1" spans="1:6">
      <c r="A24" s="91"/>
      <c r="B24" s="93" t="s">
        <v>28</v>
      </c>
      <c r="C24" s="80"/>
      <c r="D24" s="93" t="s">
        <v>176</v>
      </c>
      <c r="E24" s="80">
        <v>0</v>
      </c>
      <c r="F24" s="86"/>
    </row>
    <row r="25" ht="22.8" customHeight="1" spans="1:6">
      <c r="A25" s="91"/>
      <c r="B25" s="93" t="s">
        <v>28</v>
      </c>
      <c r="C25" s="80"/>
      <c r="D25" s="93" t="s">
        <v>177</v>
      </c>
      <c r="E25" s="80">
        <v>0</v>
      </c>
      <c r="F25" s="86"/>
    </row>
    <row r="26" ht="22.8" customHeight="1" spans="1:6">
      <c r="A26" s="91"/>
      <c r="B26" s="93" t="s">
        <v>28</v>
      </c>
      <c r="C26" s="80"/>
      <c r="D26" s="93" t="s">
        <v>178</v>
      </c>
      <c r="E26" s="80">
        <v>75</v>
      </c>
      <c r="F26" s="86"/>
    </row>
    <row r="27" ht="22.8" customHeight="1" spans="1:6">
      <c r="A27" s="91"/>
      <c r="B27" s="93" t="s">
        <v>28</v>
      </c>
      <c r="C27" s="80"/>
      <c r="D27" s="93" t="s">
        <v>179</v>
      </c>
      <c r="E27" s="80">
        <v>0</v>
      </c>
      <c r="F27" s="86"/>
    </row>
    <row r="28" ht="22.8" customHeight="1" spans="1:6">
      <c r="A28" s="91"/>
      <c r="B28" s="93" t="s">
        <v>28</v>
      </c>
      <c r="C28" s="80"/>
      <c r="D28" s="93" t="s">
        <v>180</v>
      </c>
      <c r="E28" s="80">
        <v>0</v>
      </c>
      <c r="F28" s="86"/>
    </row>
    <row r="29" ht="22.8" customHeight="1" spans="1:6">
      <c r="A29" s="91"/>
      <c r="B29" s="93" t="s">
        <v>28</v>
      </c>
      <c r="C29" s="80"/>
      <c r="D29" s="93" t="s">
        <v>181</v>
      </c>
      <c r="E29" s="80">
        <v>0</v>
      </c>
      <c r="F29" s="86"/>
    </row>
    <row r="30" ht="22.8" customHeight="1" spans="1:6">
      <c r="A30" s="91"/>
      <c r="B30" s="93" t="s">
        <v>28</v>
      </c>
      <c r="C30" s="80"/>
      <c r="D30" s="93" t="s">
        <v>182</v>
      </c>
      <c r="E30" s="80">
        <v>0</v>
      </c>
      <c r="F30" s="86"/>
    </row>
    <row r="31" ht="22.8" customHeight="1" spans="1:6">
      <c r="A31" s="91"/>
      <c r="B31" s="93" t="s">
        <v>28</v>
      </c>
      <c r="C31" s="80"/>
      <c r="D31" s="93" t="s">
        <v>183</v>
      </c>
      <c r="E31" s="80">
        <v>0</v>
      </c>
      <c r="F31" s="86"/>
    </row>
    <row r="32" ht="22.8" customHeight="1" spans="1:6">
      <c r="A32" s="91"/>
      <c r="B32" s="93" t="s">
        <v>28</v>
      </c>
      <c r="C32" s="80"/>
      <c r="D32" s="93" t="s">
        <v>184</v>
      </c>
      <c r="E32" s="80">
        <v>0</v>
      </c>
      <c r="F32" s="86"/>
    </row>
    <row r="33" ht="22.8" customHeight="1" spans="1:6">
      <c r="A33" s="91"/>
      <c r="B33" s="93" t="s">
        <v>28</v>
      </c>
      <c r="C33" s="80"/>
      <c r="D33" s="93" t="s">
        <v>185</v>
      </c>
      <c r="E33" s="80">
        <v>0</v>
      </c>
      <c r="F33" s="86"/>
    </row>
    <row r="34" ht="22.8" customHeight="1" spans="1:6">
      <c r="A34" s="91"/>
      <c r="B34" s="93" t="s">
        <v>28</v>
      </c>
      <c r="C34" s="80"/>
      <c r="D34" s="93" t="s">
        <v>186</v>
      </c>
      <c r="E34" s="80">
        <v>0</v>
      </c>
      <c r="F34" s="86"/>
    </row>
    <row r="35" ht="22.8" customHeight="1" spans="1:6">
      <c r="A35" s="91"/>
      <c r="B35" s="93" t="s">
        <v>187</v>
      </c>
      <c r="C35" s="80">
        <f>SUM(C36:C47)</f>
        <v>265.43</v>
      </c>
      <c r="D35" s="93" t="s">
        <v>188</v>
      </c>
      <c r="E35" s="80">
        <v>0</v>
      </c>
      <c r="F35" s="86"/>
    </row>
    <row r="36" ht="22.8" customHeight="1" spans="1:6">
      <c r="A36" s="91"/>
      <c r="B36" s="93" t="s">
        <v>189</v>
      </c>
      <c r="C36" s="80">
        <v>0</v>
      </c>
      <c r="D36" s="93" t="s">
        <v>28</v>
      </c>
      <c r="E36" s="80"/>
      <c r="F36" s="86"/>
    </row>
    <row r="37" ht="22.8" customHeight="1" spans="1:6">
      <c r="A37" s="91"/>
      <c r="B37" s="93" t="s">
        <v>190</v>
      </c>
      <c r="C37" s="80">
        <v>265.43</v>
      </c>
      <c r="D37" s="93" t="s">
        <v>28</v>
      </c>
      <c r="E37" s="80"/>
      <c r="F37" s="86"/>
    </row>
    <row r="38" ht="22.8" customHeight="1" spans="1:6">
      <c r="A38" s="91"/>
      <c r="B38" s="93" t="s">
        <v>191</v>
      </c>
      <c r="C38" s="80">
        <v>0</v>
      </c>
      <c r="D38" s="93" t="s">
        <v>28</v>
      </c>
      <c r="E38" s="80"/>
      <c r="F38" s="86"/>
    </row>
    <row r="39" ht="22.8" customHeight="1" spans="1:6">
      <c r="A39" s="91"/>
      <c r="B39" s="93" t="s">
        <v>192</v>
      </c>
      <c r="C39" s="80">
        <v>0</v>
      </c>
      <c r="D39" s="93" t="s">
        <v>28</v>
      </c>
      <c r="E39" s="80"/>
      <c r="F39" s="86"/>
    </row>
    <row r="40" ht="22.8" customHeight="1" spans="1:6">
      <c r="A40" s="91"/>
      <c r="B40" s="93" t="s">
        <v>193</v>
      </c>
      <c r="C40" s="80">
        <v>0</v>
      </c>
      <c r="D40" s="93" t="s">
        <v>28</v>
      </c>
      <c r="E40" s="80"/>
      <c r="F40" s="86"/>
    </row>
    <row r="41" ht="22.8" customHeight="1" spans="1:6">
      <c r="A41" s="91"/>
      <c r="B41" s="93" t="s">
        <v>194</v>
      </c>
      <c r="C41" s="80">
        <v>0</v>
      </c>
      <c r="D41" s="93" t="s">
        <v>28</v>
      </c>
      <c r="E41" s="80"/>
      <c r="F41" s="86"/>
    </row>
    <row r="42" ht="22.8" customHeight="1" spans="1:6">
      <c r="A42" s="91"/>
      <c r="B42" s="93" t="s">
        <v>195</v>
      </c>
      <c r="C42" s="80">
        <v>0</v>
      </c>
      <c r="D42" s="93" t="s">
        <v>28</v>
      </c>
      <c r="E42" s="80"/>
      <c r="F42" s="86"/>
    </row>
    <row r="43" ht="22.8" customHeight="1" spans="1:6">
      <c r="A43" s="91"/>
      <c r="B43" s="93" t="s">
        <v>196</v>
      </c>
      <c r="C43" s="80">
        <v>0</v>
      </c>
      <c r="D43" s="93" t="s">
        <v>28</v>
      </c>
      <c r="E43" s="80"/>
      <c r="F43" s="86"/>
    </row>
    <row r="44" ht="22.8" customHeight="1" spans="1:6">
      <c r="A44" s="91"/>
      <c r="B44" s="93" t="s">
        <v>197</v>
      </c>
      <c r="C44" s="80">
        <v>0</v>
      </c>
      <c r="D44" s="93" t="s">
        <v>28</v>
      </c>
      <c r="E44" s="80"/>
      <c r="F44" s="86"/>
    </row>
    <row r="45" ht="22.8" customHeight="1" spans="1:6">
      <c r="A45" s="91"/>
      <c r="B45" s="93" t="s">
        <v>198</v>
      </c>
      <c r="C45" s="80">
        <v>0</v>
      </c>
      <c r="D45" s="93" t="s">
        <v>28</v>
      </c>
      <c r="E45" s="80"/>
      <c r="F45" s="86"/>
    </row>
    <row r="46" ht="22.8" customHeight="1" spans="1:6">
      <c r="A46" s="91"/>
      <c r="B46" s="93" t="s">
        <v>199</v>
      </c>
      <c r="C46" s="80">
        <v>0</v>
      </c>
      <c r="D46" s="93" t="s">
        <v>28</v>
      </c>
      <c r="E46" s="80"/>
      <c r="F46" s="86"/>
    </row>
    <row r="47" ht="22.8" customHeight="1" spans="1:6">
      <c r="A47" s="91"/>
      <c r="B47" s="93" t="s">
        <v>200</v>
      </c>
      <c r="C47" s="80">
        <v>0</v>
      </c>
      <c r="D47" s="93" t="s">
        <v>28</v>
      </c>
      <c r="E47" s="80"/>
      <c r="F47" s="86"/>
    </row>
    <row r="48" ht="22.8" customHeight="1" spans="1:6">
      <c r="A48" s="91"/>
      <c r="B48" s="94" t="s">
        <v>52</v>
      </c>
      <c r="C48" s="78">
        <f>C6+C35</f>
        <v>1302.43</v>
      </c>
      <c r="D48" s="94" t="s">
        <v>53</v>
      </c>
      <c r="E48" s="78">
        <f>E6+E35</f>
        <v>1302.43</v>
      </c>
      <c r="F48" s="86"/>
    </row>
    <row r="49" ht="9.75" customHeight="1" spans="1:6">
      <c r="A49" s="95"/>
      <c r="B49" s="95"/>
      <c r="C49" s="95"/>
      <c r="D49" s="95"/>
      <c r="E49" s="95"/>
      <c r="F49" s="96"/>
    </row>
  </sheetData>
  <mergeCells count="6">
    <mergeCell ref="B2:E2"/>
    <mergeCell ref="B3:C3"/>
    <mergeCell ref="B4:C4"/>
    <mergeCell ref="D4:E4"/>
    <mergeCell ref="A7:A34"/>
    <mergeCell ref="A36:A47"/>
  </mergeCells>
  <printOptions horizontalCentered="1" verticalCentered="1"/>
  <pageMargins left="0.751388888888889" right="0.751388888888889" top="0.267361111111111" bottom="0.267361111111111" header="0" footer="0"/>
  <pageSetup paperSize="9" scale="72"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topLeftCell="A27" workbookViewId="0">
      <selection activeCell="B1" sqref="B1"/>
    </sheetView>
  </sheetViews>
  <sheetFormatPr defaultColWidth="10" defaultRowHeight="13.5"/>
  <cols>
    <col min="1" max="1" width="1.53333333333333" customWidth="1"/>
    <col min="2" max="2" width="11.8" customWidth="1"/>
    <col min="3" max="3" width="35.9" customWidth="1"/>
    <col min="4" max="8" width="16.4083333333333" customWidth="1"/>
    <col min="9" max="9" width="1.53333333333333" customWidth="1"/>
    <col min="10" max="11" width="9.76666666666667" customWidth="1"/>
  </cols>
  <sheetData>
    <row r="1" ht="17" customHeight="1" spans="1:9">
      <c r="A1" s="55"/>
      <c r="B1" s="70" t="s">
        <v>201</v>
      </c>
      <c r="C1" s="55"/>
      <c r="D1" s="55"/>
      <c r="E1" s="55"/>
      <c r="F1" s="55"/>
      <c r="G1" s="55" t="s">
        <v>202</v>
      </c>
      <c r="H1" s="55"/>
      <c r="I1" s="68"/>
    </row>
    <row r="2" ht="22.8" customHeight="1" spans="1:9">
      <c r="A2" s="55"/>
      <c r="B2" s="56" t="s">
        <v>203</v>
      </c>
      <c r="C2" s="56"/>
      <c r="D2" s="56"/>
      <c r="E2" s="56"/>
      <c r="F2" s="56"/>
      <c r="G2" s="56"/>
      <c r="H2" s="56"/>
      <c r="I2" s="68"/>
    </row>
    <row r="3" ht="19.55" customHeight="1" spans="1:9">
      <c r="A3" s="58"/>
      <c r="B3" s="71" t="s">
        <v>4</v>
      </c>
      <c r="C3" s="71"/>
      <c r="D3" s="58"/>
      <c r="E3" s="58"/>
      <c r="F3" s="58"/>
      <c r="G3" s="58"/>
      <c r="H3" s="72" t="s">
        <v>5</v>
      </c>
      <c r="I3" s="73"/>
    </row>
    <row r="4" ht="24.4" customHeight="1" spans="1:9">
      <c r="A4" s="74"/>
      <c r="B4" s="59" t="s">
        <v>71</v>
      </c>
      <c r="C4" s="59" t="s">
        <v>72</v>
      </c>
      <c r="D4" s="59" t="s">
        <v>58</v>
      </c>
      <c r="E4" s="59" t="s">
        <v>73</v>
      </c>
      <c r="F4" s="59"/>
      <c r="G4" s="59"/>
      <c r="H4" s="59" t="s">
        <v>74</v>
      </c>
      <c r="I4" s="68"/>
    </row>
    <row r="5" ht="24.4" customHeight="1" spans="1:9">
      <c r="A5" s="74"/>
      <c r="B5" s="59"/>
      <c r="C5" s="59"/>
      <c r="D5" s="59"/>
      <c r="E5" s="59" t="s">
        <v>61</v>
      </c>
      <c r="F5" s="59" t="s">
        <v>204</v>
      </c>
      <c r="G5" s="59" t="s">
        <v>205</v>
      </c>
      <c r="H5" s="59"/>
      <c r="I5" s="68"/>
    </row>
    <row r="6" ht="22.8" customHeight="1" spans="1:9">
      <c r="A6" s="74"/>
      <c r="B6" s="60" t="s">
        <v>79</v>
      </c>
      <c r="C6" s="61" t="s">
        <v>80</v>
      </c>
      <c r="D6" s="80">
        <f t="shared" ref="D6:D11" si="0">E6+H6</f>
        <v>612</v>
      </c>
      <c r="E6" s="80">
        <f t="shared" ref="E6:E24" si="1">F6+G6</f>
        <v>612</v>
      </c>
      <c r="F6" s="80">
        <f>SUM(F7,F9,F12,F14)</f>
        <v>391</v>
      </c>
      <c r="G6" s="80">
        <f>SUM(G7,G9,G12,G14)</f>
        <v>221</v>
      </c>
      <c r="H6" s="80">
        <f>SUM(H7,H9,H12,H14)</f>
        <v>0</v>
      </c>
      <c r="I6" s="68"/>
    </row>
    <row r="7" ht="22.8" customHeight="1" spans="1:9">
      <c r="A7" s="74"/>
      <c r="B7" s="60" t="s">
        <v>81</v>
      </c>
      <c r="C7" s="61" t="s">
        <v>82</v>
      </c>
      <c r="D7" s="80">
        <f t="shared" si="0"/>
        <v>21</v>
      </c>
      <c r="E7" s="80">
        <f t="shared" si="1"/>
        <v>21</v>
      </c>
      <c r="F7" s="80">
        <f>F8</f>
        <v>20</v>
      </c>
      <c r="G7" s="80">
        <f>G8</f>
        <v>1</v>
      </c>
      <c r="H7" s="80">
        <f>H8</f>
        <v>0</v>
      </c>
      <c r="I7" s="68"/>
    </row>
    <row r="8" ht="22.8" customHeight="1" spans="1:9">
      <c r="A8" s="74"/>
      <c r="B8" s="60" t="s">
        <v>83</v>
      </c>
      <c r="C8" s="61" t="s">
        <v>84</v>
      </c>
      <c r="D8" s="80">
        <f t="shared" si="0"/>
        <v>21</v>
      </c>
      <c r="E8" s="80">
        <f t="shared" si="1"/>
        <v>21</v>
      </c>
      <c r="F8" s="80">
        <v>20</v>
      </c>
      <c r="G8" s="80">
        <v>1</v>
      </c>
      <c r="H8" s="80">
        <v>0</v>
      </c>
      <c r="I8" s="68"/>
    </row>
    <row r="9" ht="22.8" customHeight="1" spans="1:9">
      <c r="A9" s="74"/>
      <c r="B9" s="60" t="s">
        <v>85</v>
      </c>
      <c r="C9" s="61" t="s">
        <v>86</v>
      </c>
      <c r="D9" s="80">
        <f t="shared" si="0"/>
        <v>456</v>
      </c>
      <c r="E9" s="80">
        <f t="shared" si="1"/>
        <v>456</v>
      </c>
      <c r="F9" s="80">
        <f>F10+F11</f>
        <v>256</v>
      </c>
      <c r="G9" s="80">
        <f>G10+G11</f>
        <v>200</v>
      </c>
      <c r="H9" s="80">
        <f>H10+H11</f>
        <v>0</v>
      </c>
      <c r="I9" s="68"/>
    </row>
    <row r="10" ht="22.8" customHeight="1" spans="1:9">
      <c r="A10" s="74"/>
      <c r="B10" s="60" t="s">
        <v>87</v>
      </c>
      <c r="C10" s="61" t="s">
        <v>84</v>
      </c>
      <c r="D10" s="80">
        <f t="shared" si="0"/>
        <v>456</v>
      </c>
      <c r="E10" s="80">
        <f t="shared" si="1"/>
        <v>456</v>
      </c>
      <c r="F10" s="80">
        <v>256</v>
      </c>
      <c r="G10" s="80">
        <v>200</v>
      </c>
      <c r="H10" s="80">
        <v>0</v>
      </c>
      <c r="I10" s="68"/>
    </row>
    <row r="11" ht="22.8" customHeight="1" spans="1:9">
      <c r="A11" s="74"/>
      <c r="B11" s="60" t="s">
        <v>206</v>
      </c>
      <c r="C11" s="61" t="s">
        <v>207</v>
      </c>
      <c r="D11" s="80">
        <v>0</v>
      </c>
      <c r="E11" s="80">
        <f t="shared" si="1"/>
        <v>0</v>
      </c>
      <c r="F11" s="80">
        <v>0</v>
      </c>
      <c r="G11" s="80">
        <v>0</v>
      </c>
      <c r="H11" s="80">
        <v>0</v>
      </c>
      <c r="I11" s="68"/>
    </row>
    <row r="12" ht="22.8" customHeight="1" spans="1:9">
      <c r="A12" s="74"/>
      <c r="B12" s="60" t="s">
        <v>88</v>
      </c>
      <c r="C12" s="61" t="s">
        <v>89</v>
      </c>
      <c r="D12" s="80">
        <f t="shared" ref="D12:D24" si="2">E12+H12</f>
        <v>45</v>
      </c>
      <c r="E12" s="80">
        <f t="shared" si="1"/>
        <v>45</v>
      </c>
      <c r="F12" s="80">
        <f>F13</f>
        <v>40</v>
      </c>
      <c r="G12" s="80">
        <f>G13</f>
        <v>5</v>
      </c>
      <c r="H12" s="80">
        <f>H13</f>
        <v>0</v>
      </c>
      <c r="I12" s="68"/>
    </row>
    <row r="13" ht="22.8" customHeight="1" spans="1:9">
      <c r="A13" s="74"/>
      <c r="B13" s="60" t="s">
        <v>90</v>
      </c>
      <c r="C13" s="61" t="s">
        <v>84</v>
      </c>
      <c r="D13" s="80">
        <f t="shared" si="2"/>
        <v>45</v>
      </c>
      <c r="E13" s="80">
        <f t="shared" si="1"/>
        <v>45</v>
      </c>
      <c r="F13" s="80">
        <v>40</v>
      </c>
      <c r="G13" s="80">
        <v>5</v>
      </c>
      <c r="H13" s="80">
        <v>0</v>
      </c>
      <c r="I13" s="68"/>
    </row>
    <row r="14" ht="22.8" customHeight="1" spans="1:9">
      <c r="A14" s="74"/>
      <c r="B14" s="60" t="s">
        <v>91</v>
      </c>
      <c r="C14" s="61" t="s">
        <v>92</v>
      </c>
      <c r="D14" s="80">
        <f t="shared" si="2"/>
        <v>90</v>
      </c>
      <c r="E14" s="80">
        <f t="shared" si="1"/>
        <v>90</v>
      </c>
      <c r="F14" s="80">
        <f>F15</f>
        <v>75</v>
      </c>
      <c r="G14" s="80">
        <f>G15</f>
        <v>15</v>
      </c>
      <c r="H14" s="80">
        <f>H15</f>
        <v>0</v>
      </c>
      <c r="I14" s="68"/>
    </row>
    <row r="15" ht="22.8" customHeight="1" spans="1:9">
      <c r="A15" s="74"/>
      <c r="B15" s="60" t="s">
        <v>93</v>
      </c>
      <c r="C15" s="61" t="s">
        <v>84</v>
      </c>
      <c r="D15" s="80">
        <f t="shared" si="2"/>
        <v>90</v>
      </c>
      <c r="E15" s="80">
        <f t="shared" si="1"/>
        <v>90</v>
      </c>
      <c r="F15" s="80">
        <v>75</v>
      </c>
      <c r="G15" s="80">
        <v>15</v>
      </c>
      <c r="H15" s="80">
        <v>0</v>
      </c>
      <c r="I15" s="68"/>
    </row>
    <row r="16" ht="22.8" customHeight="1" spans="1:9">
      <c r="A16" s="74"/>
      <c r="B16" s="60" t="s">
        <v>97</v>
      </c>
      <c r="C16" s="61" t="s">
        <v>98</v>
      </c>
      <c r="D16" s="80">
        <f t="shared" si="2"/>
        <v>13</v>
      </c>
      <c r="E16" s="80">
        <f t="shared" si="1"/>
        <v>13</v>
      </c>
      <c r="F16" s="80">
        <f>F17</f>
        <v>13</v>
      </c>
      <c r="G16" s="80">
        <f>G17</f>
        <v>0</v>
      </c>
      <c r="H16" s="80">
        <f>H17</f>
        <v>0</v>
      </c>
      <c r="I16" s="68"/>
    </row>
    <row r="17" ht="22.8" customHeight="1" spans="1:9">
      <c r="A17" s="74"/>
      <c r="B17" s="60" t="s">
        <v>99</v>
      </c>
      <c r="C17" s="61" t="s">
        <v>100</v>
      </c>
      <c r="D17" s="80">
        <f t="shared" si="2"/>
        <v>13</v>
      </c>
      <c r="E17" s="80">
        <f t="shared" si="1"/>
        <v>13</v>
      </c>
      <c r="F17" s="80">
        <f>F18</f>
        <v>13</v>
      </c>
      <c r="G17" s="80">
        <f>G18</f>
        <v>0</v>
      </c>
      <c r="H17" s="80">
        <f>H18</f>
        <v>0</v>
      </c>
      <c r="I17" s="68"/>
    </row>
    <row r="18" ht="22.8" customHeight="1" spans="1:9">
      <c r="A18" s="74"/>
      <c r="B18" s="60">
        <v>2070109</v>
      </c>
      <c r="C18" s="61" t="s">
        <v>101</v>
      </c>
      <c r="D18" s="80">
        <f t="shared" si="2"/>
        <v>13</v>
      </c>
      <c r="E18" s="80">
        <f t="shared" si="1"/>
        <v>13</v>
      </c>
      <c r="F18" s="80">
        <v>13</v>
      </c>
      <c r="G18" s="80">
        <v>0</v>
      </c>
      <c r="H18" s="80">
        <v>0</v>
      </c>
      <c r="I18" s="68"/>
    </row>
    <row r="19" ht="22.8" customHeight="1" spans="1:9">
      <c r="A19" s="74"/>
      <c r="B19" s="60" t="s">
        <v>102</v>
      </c>
      <c r="C19" s="61" t="s">
        <v>103</v>
      </c>
      <c r="D19" s="80">
        <f t="shared" si="2"/>
        <v>175</v>
      </c>
      <c r="E19" s="80">
        <f t="shared" si="1"/>
        <v>175</v>
      </c>
      <c r="F19" s="80">
        <f>SUM(F20,F22,F27)</f>
        <v>175</v>
      </c>
      <c r="G19" s="80">
        <v>0</v>
      </c>
      <c r="H19" s="80">
        <f>SUM(H20,H22,H27)</f>
        <v>0</v>
      </c>
      <c r="I19" s="68"/>
    </row>
    <row r="20" ht="22.8" customHeight="1" spans="1:9">
      <c r="A20" s="74"/>
      <c r="B20" s="60" t="s">
        <v>104</v>
      </c>
      <c r="C20" s="61" t="s">
        <v>105</v>
      </c>
      <c r="D20" s="80">
        <f t="shared" si="2"/>
        <v>30</v>
      </c>
      <c r="E20" s="80">
        <f t="shared" si="1"/>
        <v>30</v>
      </c>
      <c r="F20" s="80">
        <f>F21</f>
        <v>30</v>
      </c>
      <c r="G20" s="80">
        <f>G21</f>
        <v>0</v>
      </c>
      <c r="H20" s="80">
        <f>H21</f>
        <v>0</v>
      </c>
      <c r="I20" s="68"/>
    </row>
    <row r="21" ht="22.8" customHeight="1" spans="1:9">
      <c r="A21" s="74"/>
      <c r="B21" s="60" t="s">
        <v>106</v>
      </c>
      <c r="C21" s="61" t="s">
        <v>107</v>
      </c>
      <c r="D21" s="80">
        <f t="shared" si="2"/>
        <v>30</v>
      </c>
      <c r="E21" s="80">
        <f t="shared" si="1"/>
        <v>30</v>
      </c>
      <c r="F21" s="80">
        <v>30</v>
      </c>
      <c r="G21" s="80">
        <v>0</v>
      </c>
      <c r="H21" s="80">
        <v>0</v>
      </c>
      <c r="I21" s="68"/>
    </row>
    <row r="22" ht="22.8" customHeight="1" spans="1:9">
      <c r="A22" s="74"/>
      <c r="B22" s="60" t="s">
        <v>108</v>
      </c>
      <c r="C22" s="61" t="s">
        <v>109</v>
      </c>
      <c r="D22" s="80">
        <f t="shared" si="2"/>
        <v>120</v>
      </c>
      <c r="E22" s="80">
        <f t="shared" si="1"/>
        <v>120</v>
      </c>
      <c r="F22" s="80">
        <f>SUM(F23:F26)</f>
        <v>120</v>
      </c>
      <c r="G22" s="80">
        <f>SUM(G23:G26)</f>
        <v>0</v>
      </c>
      <c r="H22" s="80">
        <f>SUM(H23:H26)</f>
        <v>0</v>
      </c>
      <c r="I22" s="68"/>
    </row>
    <row r="23" ht="22.8" customHeight="1" spans="1:9">
      <c r="A23" s="74"/>
      <c r="B23" s="60" t="s">
        <v>110</v>
      </c>
      <c r="C23" s="61" t="s">
        <v>208</v>
      </c>
      <c r="D23" s="80">
        <f t="shared" si="2"/>
        <v>65</v>
      </c>
      <c r="E23" s="80">
        <f t="shared" si="1"/>
        <v>65</v>
      </c>
      <c r="F23" s="80">
        <v>65</v>
      </c>
      <c r="G23" s="80">
        <v>0</v>
      </c>
      <c r="H23" s="80">
        <v>0</v>
      </c>
      <c r="I23" s="68"/>
    </row>
    <row r="24" ht="22.8" customHeight="1" spans="1:9">
      <c r="A24" s="74"/>
      <c r="B24" s="60" t="s">
        <v>112</v>
      </c>
      <c r="C24" s="61" t="s">
        <v>209</v>
      </c>
      <c r="D24" s="80">
        <f t="shared" si="2"/>
        <v>45</v>
      </c>
      <c r="E24" s="80">
        <f t="shared" si="1"/>
        <v>45</v>
      </c>
      <c r="F24" s="80">
        <v>45</v>
      </c>
      <c r="G24" s="80">
        <v>0</v>
      </c>
      <c r="H24" s="80">
        <v>0</v>
      </c>
      <c r="I24" s="68"/>
    </row>
    <row r="25" ht="22.8" customHeight="1" spans="1:9">
      <c r="A25" s="74"/>
      <c r="B25" s="60">
        <v>2080507</v>
      </c>
      <c r="C25" s="60" t="s">
        <v>210</v>
      </c>
      <c r="D25" s="80">
        <v>5</v>
      </c>
      <c r="E25" s="80">
        <v>5</v>
      </c>
      <c r="F25" s="80">
        <v>5</v>
      </c>
      <c r="G25" s="80">
        <v>0</v>
      </c>
      <c r="H25" s="80">
        <v>0</v>
      </c>
      <c r="I25" s="68"/>
    </row>
    <row r="26" ht="22.8" customHeight="1" spans="1:9">
      <c r="A26" s="74"/>
      <c r="B26" s="60" t="s">
        <v>115</v>
      </c>
      <c r="C26" s="61" t="s">
        <v>116</v>
      </c>
      <c r="D26" s="80">
        <f t="shared" ref="D26:D32" si="3">E26+H26</f>
        <v>5</v>
      </c>
      <c r="E26" s="80">
        <f t="shared" ref="E26:E32" si="4">F26+G26</f>
        <v>5</v>
      </c>
      <c r="F26" s="80">
        <v>5</v>
      </c>
      <c r="G26" s="80">
        <v>0</v>
      </c>
      <c r="H26" s="80">
        <v>0</v>
      </c>
      <c r="I26" s="68"/>
    </row>
    <row r="27" ht="22.8" customHeight="1" spans="1:9">
      <c r="A27" s="74"/>
      <c r="B27" s="60" t="s">
        <v>117</v>
      </c>
      <c r="C27" s="61" t="s">
        <v>118</v>
      </c>
      <c r="D27" s="80">
        <f t="shared" si="3"/>
        <v>25</v>
      </c>
      <c r="E27" s="80">
        <f t="shared" si="4"/>
        <v>25</v>
      </c>
      <c r="F27" s="80">
        <f>F28</f>
        <v>25</v>
      </c>
      <c r="G27" s="80">
        <f>G28</f>
        <v>0</v>
      </c>
      <c r="H27" s="80">
        <f>H28</f>
        <v>0</v>
      </c>
      <c r="I27" s="68"/>
    </row>
    <row r="28" ht="22.8" customHeight="1" spans="1:9">
      <c r="A28" s="74"/>
      <c r="B28" s="60" t="s">
        <v>119</v>
      </c>
      <c r="C28" s="61" t="s">
        <v>120</v>
      </c>
      <c r="D28" s="80">
        <f t="shared" si="3"/>
        <v>25</v>
      </c>
      <c r="E28" s="80">
        <f t="shared" si="4"/>
        <v>25</v>
      </c>
      <c r="F28" s="80">
        <v>25</v>
      </c>
      <c r="G28" s="80">
        <v>0</v>
      </c>
      <c r="H28" s="80">
        <v>0</v>
      </c>
      <c r="I28" s="68"/>
    </row>
    <row r="29" ht="22.8" customHeight="1" spans="1:9">
      <c r="A29" s="74"/>
      <c r="B29" s="60" t="s">
        <v>121</v>
      </c>
      <c r="C29" s="61" t="s">
        <v>122</v>
      </c>
      <c r="D29" s="80">
        <f t="shared" si="3"/>
        <v>40</v>
      </c>
      <c r="E29" s="80">
        <f t="shared" si="4"/>
        <v>40</v>
      </c>
      <c r="F29" s="80">
        <f>F30</f>
        <v>40</v>
      </c>
      <c r="G29" s="80">
        <f>G30</f>
        <v>0</v>
      </c>
      <c r="H29" s="80">
        <f>H30</f>
        <v>0</v>
      </c>
      <c r="I29" s="68"/>
    </row>
    <row r="30" ht="22.8" customHeight="1" spans="1:9">
      <c r="A30" s="74"/>
      <c r="B30" s="60" t="s">
        <v>123</v>
      </c>
      <c r="C30" s="61" t="s">
        <v>124</v>
      </c>
      <c r="D30" s="80">
        <f t="shared" si="3"/>
        <v>40</v>
      </c>
      <c r="E30" s="80">
        <f t="shared" si="4"/>
        <v>40</v>
      </c>
      <c r="F30" s="80">
        <f>SUM(F31:F33)</f>
        <v>40</v>
      </c>
      <c r="G30" s="80">
        <f>SUM(G31:G32)</f>
        <v>0</v>
      </c>
      <c r="H30" s="80">
        <f>SUM(H31:H32)</f>
        <v>0</v>
      </c>
      <c r="I30" s="68"/>
    </row>
    <row r="31" ht="22.8" customHeight="1" spans="1:9">
      <c r="A31" s="74"/>
      <c r="B31" s="60">
        <v>2101101</v>
      </c>
      <c r="C31" s="61" t="s">
        <v>125</v>
      </c>
      <c r="D31" s="80">
        <f t="shared" si="3"/>
        <v>22</v>
      </c>
      <c r="E31" s="80">
        <f t="shared" si="4"/>
        <v>22</v>
      </c>
      <c r="F31" s="80">
        <v>22</v>
      </c>
      <c r="G31" s="80">
        <v>0</v>
      </c>
      <c r="H31" s="80">
        <v>0</v>
      </c>
      <c r="I31" s="68"/>
    </row>
    <row r="32" ht="22.8" customHeight="1" spans="1:9">
      <c r="A32" s="74"/>
      <c r="B32" s="60">
        <v>2101102</v>
      </c>
      <c r="C32" s="61" t="s">
        <v>126</v>
      </c>
      <c r="D32" s="80">
        <f t="shared" si="3"/>
        <v>15</v>
      </c>
      <c r="E32" s="80">
        <f t="shared" si="4"/>
        <v>15</v>
      </c>
      <c r="F32" s="80">
        <v>15</v>
      </c>
      <c r="G32" s="80">
        <v>0</v>
      </c>
      <c r="H32" s="80">
        <v>0</v>
      </c>
      <c r="I32" s="68"/>
    </row>
    <row r="33" ht="22.8" customHeight="1" spans="1:9">
      <c r="A33" s="74"/>
      <c r="B33" s="60">
        <v>2101103</v>
      </c>
      <c r="C33" s="61" t="s">
        <v>127</v>
      </c>
      <c r="D33" s="80">
        <v>3</v>
      </c>
      <c r="E33" s="80">
        <v>3</v>
      </c>
      <c r="F33" s="80">
        <v>3</v>
      </c>
      <c r="G33" s="80">
        <v>0</v>
      </c>
      <c r="H33" s="80">
        <v>0</v>
      </c>
      <c r="I33" s="68"/>
    </row>
    <row r="34" ht="22.8" customHeight="1" spans="1:9">
      <c r="A34" s="74"/>
      <c r="B34" s="60" t="s">
        <v>128</v>
      </c>
      <c r="C34" s="61" t="s">
        <v>129</v>
      </c>
      <c r="D34" s="80">
        <f>E34+H34</f>
        <v>27</v>
      </c>
      <c r="E34" s="80">
        <f>F34+G34</f>
        <v>27</v>
      </c>
      <c r="F34" s="80">
        <f>SUM(F35,)</f>
        <v>27</v>
      </c>
      <c r="G34" s="80">
        <f>SUM(G35,)</f>
        <v>0</v>
      </c>
      <c r="H34" s="80">
        <f>SUM(H35,)</f>
        <v>0</v>
      </c>
      <c r="I34" s="68"/>
    </row>
    <row r="35" ht="22.8" customHeight="1" spans="1:9">
      <c r="A35" s="74"/>
      <c r="B35" s="60" t="s">
        <v>130</v>
      </c>
      <c r="C35" s="61" t="s">
        <v>131</v>
      </c>
      <c r="D35" s="80">
        <f>E35+H35</f>
        <v>27</v>
      </c>
      <c r="E35" s="80">
        <f>F35+G35</f>
        <v>27</v>
      </c>
      <c r="F35" s="80">
        <f>F36</f>
        <v>27</v>
      </c>
      <c r="G35" s="80">
        <f>G36</f>
        <v>0</v>
      </c>
      <c r="H35" s="80">
        <f>H36</f>
        <v>0</v>
      </c>
      <c r="I35" s="68"/>
    </row>
    <row r="36" ht="22.8" customHeight="1" spans="1:9">
      <c r="A36" s="74"/>
      <c r="B36" s="60" t="s">
        <v>132</v>
      </c>
      <c r="C36" s="61" t="s">
        <v>133</v>
      </c>
      <c r="D36" s="80">
        <f>E36+H36</f>
        <v>27</v>
      </c>
      <c r="E36" s="80">
        <f>F36+G36</f>
        <v>27</v>
      </c>
      <c r="F36" s="80">
        <v>27</v>
      </c>
      <c r="G36" s="80">
        <v>0</v>
      </c>
      <c r="H36" s="80">
        <v>0</v>
      </c>
      <c r="I36" s="68"/>
    </row>
    <row r="37" ht="22.8" customHeight="1" spans="1:9">
      <c r="A37" s="74"/>
      <c r="B37" s="60" t="s">
        <v>134</v>
      </c>
      <c r="C37" s="61" t="s">
        <v>135</v>
      </c>
      <c r="D37" s="80">
        <f t="shared" ref="D37:D46" si="5">E37+H37</f>
        <v>360</v>
      </c>
      <c r="E37" s="80">
        <f t="shared" ref="E37:E46" si="6">F37+G37</f>
        <v>196</v>
      </c>
      <c r="F37" s="80">
        <f>SUM(F38,F40,F42)</f>
        <v>196</v>
      </c>
      <c r="G37" s="80">
        <f>SUM(G38,G40,G42)</f>
        <v>0</v>
      </c>
      <c r="H37" s="80">
        <f>SUM(H38,H40,H42)</f>
        <v>164</v>
      </c>
      <c r="I37" s="68"/>
    </row>
    <row r="38" ht="22.8" customHeight="1" spans="1:9">
      <c r="A38" s="74"/>
      <c r="B38" s="60" t="s">
        <v>136</v>
      </c>
      <c r="C38" s="61" t="s">
        <v>137</v>
      </c>
      <c r="D38" s="80">
        <f t="shared" si="5"/>
        <v>170</v>
      </c>
      <c r="E38" s="80">
        <f t="shared" si="6"/>
        <v>170</v>
      </c>
      <c r="F38" s="80">
        <f>F39</f>
        <v>170</v>
      </c>
      <c r="G38" s="80">
        <f>G39</f>
        <v>0</v>
      </c>
      <c r="H38" s="80">
        <f>H39</f>
        <v>0</v>
      </c>
      <c r="I38" s="68"/>
    </row>
    <row r="39" ht="22.8" customHeight="1" spans="1:9">
      <c r="A39" s="74"/>
      <c r="B39" s="60" t="s">
        <v>138</v>
      </c>
      <c r="C39" s="61" t="s">
        <v>120</v>
      </c>
      <c r="D39" s="80">
        <f t="shared" si="5"/>
        <v>170</v>
      </c>
      <c r="E39" s="80">
        <f t="shared" si="6"/>
        <v>170</v>
      </c>
      <c r="F39" s="80">
        <v>170</v>
      </c>
      <c r="G39" s="80">
        <v>0</v>
      </c>
      <c r="H39" s="80">
        <v>0</v>
      </c>
      <c r="I39" s="68"/>
    </row>
    <row r="40" ht="22.8" customHeight="1" spans="1:9">
      <c r="A40" s="74"/>
      <c r="B40" s="60" t="s">
        <v>139</v>
      </c>
      <c r="C40" s="61" t="s">
        <v>140</v>
      </c>
      <c r="D40" s="80">
        <f t="shared" si="5"/>
        <v>26</v>
      </c>
      <c r="E40" s="80">
        <f t="shared" si="6"/>
        <v>26</v>
      </c>
      <c r="F40" s="80">
        <f>F41</f>
        <v>26</v>
      </c>
      <c r="G40" s="80">
        <f>G41</f>
        <v>0</v>
      </c>
      <c r="H40" s="80">
        <f>H41</f>
        <v>0</v>
      </c>
      <c r="I40" s="68"/>
    </row>
    <row r="41" ht="22.8" customHeight="1" spans="1:9">
      <c r="A41" s="74"/>
      <c r="B41" s="60" t="s">
        <v>141</v>
      </c>
      <c r="C41" s="61" t="s">
        <v>142</v>
      </c>
      <c r="D41" s="80">
        <f t="shared" si="5"/>
        <v>26</v>
      </c>
      <c r="E41" s="80">
        <f t="shared" si="6"/>
        <v>26</v>
      </c>
      <c r="F41" s="80">
        <v>26</v>
      </c>
      <c r="G41" s="80">
        <v>0</v>
      </c>
      <c r="H41" s="80">
        <v>0</v>
      </c>
      <c r="I41" s="68"/>
    </row>
    <row r="42" ht="22.8" customHeight="1" spans="1:9">
      <c r="A42" s="74"/>
      <c r="B42" s="60" t="s">
        <v>143</v>
      </c>
      <c r="C42" s="61" t="s">
        <v>144</v>
      </c>
      <c r="D42" s="80">
        <f t="shared" si="5"/>
        <v>164</v>
      </c>
      <c r="E42" s="80">
        <f t="shared" si="6"/>
        <v>0</v>
      </c>
      <c r="F42" s="80">
        <f>F43</f>
        <v>0</v>
      </c>
      <c r="G42" s="80">
        <f>G43</f>
        <v>0</v>
      </c>
      <c r="H42" s="80">
        <f>H43</f>
        <v>164</v>
      </c>
      <c r="I42" s="68"/>
    </row>
    <row r="43" ht="22.8" customHeight="1" spans="1:9">
      <c r="A43" s="74"/>
      <c r="B43" s="60" t="s">
        <v>145</v>
      </c>
      <c r="C43" s="61" t="s">
        <v>146</v>
      </c>
      <c r="D43" s="80">
        <f t="shared" si="5"/>
        <v>164</v>
      </c>
      <c r="E43" s="80">
        <f t="shared" si="6"/>
        <v>0</v>
      </c>
      <c r="F43" s="80">
        <v>0</v>
      </c>
      <c r="G43" s="80">
        <v>0</v>
      </c>
      <c r="H43" s="80">
        <v>164</v>
      </c>
      <c r="I43" s="68"/>
    </row>
    <row r="44" ht="22.8" customHeight="1" spans="1:9">
      <c r="A44" s="74"/>
      <c r="B44" s="60" t="s">
        <v>147</v>
      </c>
      <c r="C44" s="61" t="s">
        <v>148</v>
      </c>
      <c r="D44" s="80">
        <f t="shared" si="5"/>
        <v>75</v>
      </c>
      <c r="E44" s="80">
        <f t="shared" si="6"/>
        <v>75</v>
      </c>
      <c r="F44" s="80">
        <f>F45</f>
        <v>75</v>
      </c>
      <c r="G44" s="80">
        <f>G45</f>
        <v>0</v>
      </c>
      <c r="H44" s="80">
        <f>H45</f>
        <v>0</v>
      </c>
      <c r="I44" s="68"/>
    </row>
    <row r="45" ht="22.8" customHeight="1" spans="1:9">
      <c r="A45" s="74"/>
      <c r="B45" s="60" t="s">
        <v>149</v>
      </c>
      <c r="C45" s="61" t="s">
        <v>150</v>
      </c>
      <c r="D45" s="80">
        <f t="shared" si="5"/>
        <v>75</v>
      </c>
      <c r="E45" s="80">
        <f t="shared" si="6"/>
        <v>75</v>
      </c>
      <c r="F45" s="80">
        <f>F46</f>
        <v>75</v>
      </c>
      <c r="G45" s="80">
        <f>G46</f>
        <v>0</v>
      </c>
      <c r="H45" s="80">
        <f>H46</f>
        <v>0</v>
      </c>
      <c r="I45" s="68"/>
    </row>
    <row r="46" ht="22.8" customHeight="1" spans="1:9">
      <c r="A46" s="74"/>
      <c r="B46" s="60">
        <v>2210201</v>
      </c>
      <c r="C46" s="61" t="s">
        <v>151</v>
      </c>
      <c r="D46" s="80">
        <f t="shared" si="5"/>
        <v>75</v>
      </c>
      <c r="E46" s="80">
        <f t="shared" si="6"/>
        <v>75</v>
      </c>
      <c r="F46" s="80">
        <v>75</v>
      </c>
      <c r="G46" s="80">
        <v>0</v>
      </c>
      <c r="H46" s="80">
        <v>0</v>
      </c>
      <c r="I46" s="68"/>
    </row>
    <row r="47" ht="22.8" customHeight="1" spans="1:9">
      <c r="A47" s="75"/>
      <c r="B47" s="76"/>
      <c r="C47" s="77" t="s">
        <v>68</v>
      </c>
      <c r="D47" s="78">
        <f>SUM(D6,D16,D19,D29,D34,D37,D44,)</f>
        <v>1302</v>
      </c>
      <c r="E47" s="78">
        <f>SUM(E6,E16,E19,E29,E34,E37,E44,)</f>
        <v>1138</v>
      </c>
      <c r="F47" s="78">
        <f>SUM(F6,F16,F19,F29,F34,F37,F44,)</f>
        <v>917</v>
      </c>
      <c r="G47" s="78">
        <f>SUM(G6,G16,G19,G29,G34,G37,G44,)</f>
        <v>221</v>
      </c>
      <c r="H47" s="78">
        <f>SUM(H6,H16,H19,H29,H34,H37,H44,)</f>
        <v>164</v>
      </c>
      <c r="I47" s="69"/>
    </row>
    <row r="48" ht="9.75" customHeight="1" spans="1:9">
      <c r="A48" s="66"/>
      <c r="B48" s="66"/>
      <c r="C48" s="66"/>
      <c r="D48" s="66"/>
      <c r="E48" s="66"/>
      <c r="F48" s="66"/>
      <c r="G48" s="66"/>
      <c r="H48" s="66"/>
      <c r="I48" s="79"/>
    </row>
  </sheetData>
  <mergeCells count="8">
    <mergeCell ref="B2:H2"/>
    <mergeCell ref="B3:C3"/>
    <mergeCell ref="E4:G4"/>
    <mergeCell ref="A6:A46"/>
    <mergeCell ref="B4:B5"/>
    <mergeCell ref="C4:C5"/>
    <mergeCell ref="D4:D5"/>
    <mergeCell ref="H4:H5"/>
  </mergeCells>
  <printOptions horizontalCentered="1" verticalCentered="1"/>
  <pageMargins left="0.751388888888889" right="0.751388888888889" top="0.267361111111111" bottom="0.267361111111111" header="0" footer="0"/>
  <pageSetup paperSize="9" scale="66"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topLeftCell="A17" workbookViewId="0">
      <selection activeCell="B1" sqref="B1"/>
    </sheetView>
  </sheetViews>
  <sheetFormatPr defaultColWidth="10" defaultRowHeight="13.5" outlineLevelCol="6"/>
  <cols>
    <col min="1" max="1" width="1.53333333333333" customWidth="1"/>
    <col min="2" max="2" width="11.8" customWidth="1"/>
    <col min="3" max="3" width="35.9" customWidth="1"/>
    <col min="4" max="6" width="16.4083333333333" customWidth="1"/>
    <col min="7" max="7" width="1.53333333333333" customWidth="1"/>
    <col min="8" max="10" width="9.76666666666667" customWidth="1"/>
  </cols>
  <sheetData>
    <row r="1" ht="16.35" customHeight="1" spans="1:7">
      <c r="A1" s="55"/>
      <c r="B1" s="70" t="s">
        <v>211</v>
      </c>
      <c r="C1" s="55"/>
      <c r="D1" s="55"/>
      <c r="E1" s="55"/>
      <c r="F1" s="55"/>
      <c r="G1" s="68"/>
    </row>
    <row r="2" ht="22.8" customHeight="1" spans="1:7">
      <c r="A2" s="55"/>
      <c r="B2" s="56" t="s">
        <v>212</v>
      </c>
      <c r="C2" s="56"/>
      <c r="D2" s="56"/>
      <c r="E2" s="56"/>
      <c r="F2" s="56"/>
      <c r="G2" s="68"/>
    </row>
    <row r="3" ht="19.55" customHeight="1" spans="1:7">
      <c r="A3" s="58"/>
      <c r="B3" s="71" t="s">
        <v>4</v>
      </c>
      <c r="C3" s="71"/>
      <c r="D3" s="58"/>
      <c r="E3" s="58"/>
      <c r="F3" s="72" t="s">
        <v>5</v>
      </c>
      <c r="G3" s="73"/>
    </row>
    <row r="4" ht="24.4" customHeight="1" spans="1:7">
      <c r="A4" s="74"/>
      <c r="B4" s="59" t="s">
        <v>213</v>
      </c>
      <c r="C4" s="59"/>
      <c r="D4" s="59" t="s">
        <v>214</v>
      </c>
      <c r="E4" s="59"/>
      <c r="F4" s="59"/>
      <c r="G4" s="68"/>
    </row>
    <row r="5" ht="24.4" customHeight="1" spans="1:7">
      <c r="A5" s="74"/>
      <c r="B5" s="59" t="s">
        <v>71</v>
      </c>
      <c r="C5" s="59" t="s">
        <v>72</v>
      </c>
      <c r="D5" s="59" t="s">
        <v>58</v>
      </c>
      <c r="E5" s="59" t="s">
        <v>204</v>
      </c>
      <c r="F5" s="59" t="s">
        <v>205</v>
      </c>
      <c r="G5" s="68"/>
    </row>
    <row r="6" ht="22.8" customHeight="1" spans="1:7">
      <c r="A6" s="74"/>
      <c r="B6" s="81" t="s">
        <v>215</v>
      </c>
      <c r="C6" s="82" t="s">
        <v>216</v>
      </c>
      <c r="D6" s="80">
        <f t="shared" ref="D6:D21" si="0">SUM(E6:F6)</f>
        <v>849</v>
      </c>
      <c r="E6" s="80">
        <f>SUM(E7:E19)</f>
        <v>849</v>
      </c>
      <c r="F6" s="80">
        <f>SUM(F7:F19)</f>
        <v>0</v>
      </c>
      <c r="G6" s="68"/>
    </row>
    <row r="7" ht="22.8" customHeight="1" spans="1:7">
      <c r="A7" s="74"/>
      <c r="B7" s="81" t="s">
        <v>217</v>
      </c>
      <c r="C7" s="82" t="s">
        <v>218</v>
      </c>
      <c r="D7" s="80">
        <f t="shared" si="0"/>
        <v>175</v>
      </c>
      <c r="E7" s="80">
        <v>175</v>
      </c>
      <c r="F7" s="80">
        <v>0</v>
      </c>
      <c r="G7" s="68"/>
    </row>
    <row r="8" ht="22.8" customHeight="1" spans="1:7">
      <c r="A8" s="74"/>
      <c r="B8" s="81" t="s">
        <v>219</v>
      </c>
      <c r="C8" s="82" t="s">
        <v>220</v>
      </c>
      <c r="D8" s="80">
        <f t="shared" si="0"/>
        <v>126</v>
      </c>
      <c r="E8" s="80">
        <v>126</v>
      </c>
      <c r="F8" s="80">
        <v>0</v>
      </c>
      <c r="G8" s="68"/>
    </row>
    <row r="9" ht="22.8" customHeight="1" spans="1:7">
      <c r="A9" s="74"/>
      <c r="B9" s="81" t="s">
        <v>221</v>
      </c>
      <c r="C9" s="82" t="s">
        <v>222</v>
      </c>
      <c r="D9" s="80">
        <f t="shared" si="0"/>
        <v>99</v>
      </c>
      <c r="E9" s="80">
        <v>99</v>
      </c>
      <c r="F9" s="80">
        <v>0</v>
      </c>
      <c r="G9" s="68"/>
    </row>
    <row r="10" ht="22.8" customHeight="1" spans="1:7">
      <c r="A10" s="74"/>
      <c r="B10" s="81">
        <v>30106</v>
      </c>
      <c r="C10" s="82" t="s">
        <v>223</v>
      </c>
      <c r="D10" s="80">
        <f t="shared" si="0"/>
        <v>4</v>
      </c>
      <c r="E10" s="80">
        <v>4</v>
      </c>
      <c r="F10" s="80">
        <v>0</v>
      </c>
      <c r="G10" s="68"/>
    </row>
    <row r="11" ht="22.8" customHeight="1" spans="1:7">
      <c r="A11" s="74"/>
      <c r="B11" s="81" t="s">
        <v>224</v>
      </c>
      <c r="C11" s="82" t="s">
        <v>225</v>
      </c>
      <c r="D11" s="80">
        <f t="shared" si="0"/>
        <v>138</v>
      </c>
      <c r="E11" s="80">
        <v>138</v>
      </c>
      <c r="F11" s="80">
        <v>0</v>
      </c>
      <c r="G11" s="68"/>
    </row>
    <row r="12" ht="22.8" customHeight="1" spans="1:7">
      <c r="A12" s="74"/>
      <c r="B12" s="81" t="s">
        <v>226</v>
      </c>
      <c r="C12" s="82" t="s">
        <v>227</v>
      </c>
      <c r="D12" s="80">
        <f t="shared" si="0"/>
        <v>54</v>
      </c>
      <c r="E12" s="80">
        <v>54</v>
      </c>
      <c r="F12" s="80">
        <v>0</v>
      </c>
      <c r="G12" s="68"/>
    </row>
    <row r="13" ht="22.8" customHeight="1" spans="1:7">
      <c r="A13" s="74"/>
      <c r="B13" s="81" t="s">
        <v>228</v>
      </c>
      <c r="C13" s="82" t="s">
        <v>229</v>
      </c>
      <c r="D13" s="80">
        <f t="shared" si="0"/>
        <v>39</v>
      </c>
      <c r="E13" s="80">
        <v>39</v>
      </c>
      <c r="F13" s="80">
        <v>0</v>
      </c>
      <c r="G13" s="68"/>
    </row>
    <row r="14" ht="22.8" customHeight="1" spans="1:7">
      <c r="A14" s="74"/>
      <c r="B14" s="81" t="s">
        <v>230</v>
      </c>
      <c r="C14" s="82" t="s">
        <v>231</v>
      </c>
      <c r="D14" s="80">
        <f t="shared" si="0"/>
        <v>36</v>
      </c>
      <c r="E14" s="80">
        <v>36</v>
      </c>
      <c r="F14" s="80">
        <v>0</v>
      </c>
      <c r="G14" s="68"/>
    </row>
    <row r="15" ht="22.8" customHeight="1" spans="1:7">
      <c r="A15" s="74"/>
      <c r="B15" s="81" t="s">
        <v>232</v>
      </c>
      <c r="C15" s="82" t="s">
        <v>233</v>
      </c>
      <c r="D15" s="80">
        <f t="shared" si="0"/>
        <v>3</v>
      </c>
      <c r="E15" s="80">
        <v>3</v>
      </c>
      <c r="F15" s="80">
        <v>0</v>
      </c>
      <c r="G15" s="68"/>
    </row>
    <row r="16" ht="22.8" customHeight="1" spans="1:7">
      <c r="A16" s="74"/>
      <c r="B16" s="81" t="s">
        <v>234</v>
      </c>
      <c r="C16" s="82" t="s">
        <v>235</v>
      </c>
      <c r="D16" s="80">
        <f t="shared" si="0"/>
        <v>5</v>
      </c>
      <c r="E16" s="80">
        <v>5</v>
      </c>
      <c r="F16" s="80">
        <v>0</v>
      </c>
      <c r="G16" s="68"/>
    </row>
    <row r="17" ht="22.8" customHeight="1" spans="1:7">
      <c r="A17" s="74"/>
      <c r="B17" s="81" t="s">
        <v>236</v>
      </c>
      <c r="C17" s="82" t="s">
        <v>237</v>
      </c>
      <c r="D17" s="80">
        <f t="shared" si="0"/>
        <v>75</v>
      </c>
      <c r="E17" s="80">
        <v>75</v>
      </c>
      <c r="F17" s="80">
        <v>0</v>
      </c>
      <c r="G17" s="68"/>
    </row>
    <row r="18" ht="22.8" customHeight="1" spans="1:7">
      <c r="A18" s="74"/>
      <c r="B18" s="81">
        <v>30114</v>
      </c>
      <c r="C18" s="82" t="s">
        <v>238</v>
      </c>
      <c r="D18" s="80">
        <f t="shared" si="0"/>
        <v>7</v>
      </c>
      <c r="E18" s="80">
        <v>7</v>
      </c>
      <c r="F18" s="80">
        <v>0</v>
      </c>
      <c r="G18" s="68"/>
    </row>
    <row r="19" ht="22.8" customHeight="1" spans="1:7">
      <c r="A19" s="74"/>
      <c r="B19" s="81" t="s">
        <v>239</v>
      </c>
      <c r="C19" s="82" t="s">
        <v>240</v>
      </c>
      <c r="D19" s="80">
        <f t="shared" si="0"/>
        <v>88</v>
      </c>
      <c r="E19" s="80">
        <v>88</v>
      </c>
      <c r="F19" s="80">
        <v>0</v>
      </c>
      <c r="G19" s="68"/>
    </row>
    <row r="20" ht="22.8" customHeight="1" spans="1:7">
      <c r="A20" s="74"/>
      <c r="B20" s="81" t="s">
        <v>241</v>
      </c>
      <c r="C20" s="82" t="s">
        <v>242</v>
      </c>
      <c r="D20" s="80">
        <f t="shared" si="0"/>
        <v>170</v>
      </c>
      <c r="E20" s="80">
        <f>SUM(E21:E36)</f>
        <v>2</v>
      </c>
      <c r="F20" s="80">
        <f>SUM(F21:F36)</f>
        <v>168</v>
      </c>
      <c r="G20" s="68"/>
    </row>
    <row r="21" ht="22.8" customHeight="1" spans="1:7">
      <c r="A21" s="74"/>
      <c r="B21" s="81" t="s">
        <v>243</v>
      </c>
      <c r="C21" s="82" t="s">
        <v>244</v>
      </c>
      <c r="D21" s="80">
        <f t="shared" si="0"/>
        <v>15</v>
      </c>
      <c r="E21" s="80">
        <v>0</v>
      </c>
      <c r="F21" s="80">
        <v>15</v>
      </c>
      <c r="G21" s="68"/>
    </row>
    <row r="22" ht="22.8" customHeight="1" spans="1:7">
      <c r="A22" s="74"/>
      <c r="B22" s="81">
        <v>30202</v>
      </c>
      <c r="C22" s="82" t="s">
        <v>245</v>
      </c>
      <c r="D22" s="80">
        <v>2</v>
      </c>
      <c r="E22" s="80">
        <v>2</v>
      </c>
      <c r="F22" s="80">
        <v>2</v>
      </c>
      <c r="G22" s="68"/>
    </row>
    <row r="23" ht="22.8" customHeight="1" spans="1:7">
      <c r="A23" s="74"/>
      <c r="B23" s="81" t="s">
        <v>246</v>
      </c>
      <c r="C23" s="82" t="s">
        <v>247</v>
      </c>
      <c r="D23" s="80">
        <f t="shared" ref="D23:D39" si="1">SUM(E23:F23)</f>
        <v>0</v>
      </c>
      <c r="E23" s="80">
        <v>0</v>
      </c>
      <c r="F23" s="80">
        <v>0</v>
      </c>
      <c r="G23" s="68"/>
    </row>
    <row r="24" ht="22.8" customHeight="1" spans="1:7">
      <c r="A24" s="74"/>
      <c r="B24" s="81" t="s">
        <v>248</v>
      </c>
      <c r="C24" s="82" t="s">
        <v>249</v>
      </c>
      <c r="D24" s="80">
        <f t="shared" si="1"/>
        <v>8</v>
      </c>
      <c r="E24" s="80">
        <v>0</v>
      </c>
      <c r="F24" s="80">
        <v>8</v>
      </c>
      <c r="G24" s="68"/>
    </row>
    <row r="25" ht="22.8" customHeight="1" spans="1:7">
      <c r="A25" s="74"/>
      <c r="B25" s="81" t="s">
        <v>250</v>
      </c>
      <c r="C25" s="82" t="s">
        <v>251</v>
      </c>
      <c r="D25" s="80">
        <f t="shared" si="1"/>
        <v>11</v>
      </c>
      <c r="E25" s="80">
        <v>0</v>
      </c>
      <c r="F25" s="80">
        <v>11</v>
      </c>
      <c r="G25" s="68"/>
    </row>
    <row r="26" ht="22.8" customHeight="1" spans="1:7">
      <c r="A26" s="74"/>
      <c r="B26" s="81" t="s">
        <v>252</v>
      </c>
      <c r="C26" s="82" t="s">
        <v>253</v>
      </c>
      <c r="D26" s="80">
        <f t="shared" si="1"/>
        <v>59</v>
      </c>
      <c r="E26" s="80">
        <v>0</v>
      </c>
      <c r="F26" s="80">
        <v>59</v>
      </c>
      <c r="G26" s="68"/>
    </row>
    <row r="27" ht="22.8" customHeight="1" spans="1:7">
      <c r="A27" s="74"/>
      <c r="B27" s="81">
        <v>30213</v>
      </c>
      <c r="C27" s="82" t="s">
        <v>254</v>
      </c>
      <c r="D27" s="80">
        <f t="shared" si="1"/>
        <v>0</v>
      </c>
      <c r="E27" s="80">
        <v>0</v>
      </c>
      <c r="F27" s="80">
        <v>0</v>
      </c>
      <c r="G27" s="68"/>
    </row>
    <row r="28" ht="22.8" customHeight="1" spans="1:7">
      <c r="A28" s="74"/>
      <c r="B28" s="81" t="s">
        <v>255</v>
      </c>
      <c r="C28" s="82" t="s">
        <v>256</v>
      </c>
      <c r="D28" s="80">
        <f t="shared" si="1"/>
        <v>1</v>
      </c>
      <c r="E28" s="80">
        <v>0</v>
      </c>
      <c r="F28" s="80">
        <v>1</v>
      </c>
      <c r="G28" s="68"/>
    </row>
    <row r="29" ht="22.8" customHeight="1" spans="1:7">
      <c r="A29" s="74"/>
      <c r="B29" s="81" t="s">
        <v>257</v>
      </c>
      <c r="C29" s="82" t="s">
        <v>258</v>
      </c>
      <c r="D29" s="80">
        <f t="shared" si="1"/>
        <v>1</v>
      </c>
      <c r="E29" s="80">
        <v>0</v>
      </c>
      <c r="F29" s="80">
        <v>1</v>
      </c>
      <c r="G29" s="68"/>
    </row>
    <row r="30" ht="22.8" customHeight="1" spans="1:7">
      <c r="A30" s="74"/>
      <c r="B30" s="81" t="s">
        <v>259</v>
      </c>
      <c r="C30" s="82" t="s">
        <v>260</v>
      </c>
      <c r="D30" s="80">
        <f t="shared" si="1"/>
        <v>1</v>
      </c>
      <c r="E30" s="80">
        <v>0</v>
      </c>
      <c r="F30" s="80">
        <v>1</v>
      </c>
      <c r="G30" s="68"/>
    </row>
    <row r="31" ht="22.8" customHeight="1" spans="1:7">
      <c r="A31" s="74"/>
      <c r="B31" s="81" t="s">
        <v>261</v>
      </c>
      <c r="C31" s="82" t="s">
        <v>262</v>
      </c>
      <c r="D31" s="80">
        <f t="shared" si="1"/>
        <v>10</v>
      </c>
      <c r="E31" s="80">
        <v>0</v>
      </c>
      <c r="F31" s="80">
        <v>10</v>
      </c>
      <c r="G31" s="68"/>
    </row>
    <row r="32" ht="22.8" customHeight="1" spans="1:7">
      <c r="A32" s="74"/>
      <c r="B32" s="81" t="s">
        <v>263</v>
      </c>
      <c r="C32" s="82" t="s">
        <v>264</v>
      </c>
      <c r="D32" s="80">
        <f t="shared" si="1"/>
        <v>13</v>
      </c>
      <c r="E32" s="80">
        <v>0</v>
      </c>
      <c r="F32" s="80">
        <v>13</v>
      </c>
      <c r="G32" s="68"/>
    </row>
    <row r="33" ht="22.8" customHeight="1" spans="1:7">
      <c r="A33" s="74"/>
      <c r="B33" s="81" t="s">
        <v>265</v>
      </c>
      <c r="C33" s="82" t="s">
        <v>266</v>
      </c>
      <c r="D33" s="80">
        <f t="shared" si="1"/>
        <v>0</v>
      </c>
      <c r="E33" s="80">
        <v>0</v>
      </c>
      <c r="F33" s="80">
        <v>0</v>
      </c>
      <c r="G33" s="68"/>
    </row>
    <row r="34" ht="22.8" customHeight="1" spans="1:7">
      <c r="A34" s="74"/>
      <c r="B34" s="81" t="s">
        <v>267</v>
      </c>
      <c r="C34" s="82" t="s">
        <v>268</v>
      </c>
      <c r="D34" s="80">
        <f t="shared" si="1"/>
        <v>9</v>
      </c>
      <c r="E34" s="80">
        <v>0</v>
      </c>
      <c r="F34" s="80">
        <v>9</v>
      </c>
      <c r="G34" s="68"/>
    </row>
    <row r="35" ht="22.8" customHeight="1" spans="1:7">
      <c r="A35" s="74"/>
      <c r="B35" s="81" t="s">
        <v>269</v>
      </c>
      <c r="C35" s="82" t="s">
        <v>270</v>
      </c>
      <c r="D35" s="80">
        <f t="shared" si="1"/>
        <v>25</v>
      </c>
      <c r="E35" s="80">
        <v>0</v>
      </c>
      <c r="F35" s="80">
        <v>25</v>
      </c>
      <c r="G35" s="68"/>
    </row>
    <row r="36" ht="22.8" customHeight="1" spans="1:7">
      <c r="A36" s="74"/>
      <c r="B36" s="81" t="s">
        <v>271</v>
      </c>
      <c r="C36" s="82" t="s">
        <v>272</v>
      </c>
      <c r="D36" s="80">
        <f t="shared" si="1"/>
        <v>13</v>
      </c>
      <c r="E36" s="80">
        <v>0</v>
      </c>
      <c r="F36" s="80">
        <v>13</v>
      </c>
      <c r="G36" s="68"/>
    </row>
    <row r="37" ht="22.8" customHeight="1" spans="1:7">
      <c r="A37" s="74"/>
      <c r="B37" s="81" t="s">
        <v>273</v>
      </c>
      <c r="C37" s="82" t="s">
        <v>274</v>
      </c>
      <c r="D37" s="80">
        <f t="shared" si="1"/>
        <v>18</v>
      </c>
      <c r="E37" s="80">
        <f>SUM(E38:E38)</f>
        <v>18</v>
      </c>
      <c r="F37" s="80">
        <f>SUM(F38:F38)</f>
        <v>0</v>
      </c>
      <c r="G37" s="68"/>
    </row>
    <row r="38" ht="22.8" customHeight="1" spans="1:7">
      <c r="A38" s="74"/>
      <c r="B38" s="81" t="s">
        <v>275</v>
      </c>
      <c r="C38" s="82" t="s">
        <v>276</v>
      </c>
      <c r="D38" s="80">
        <f t="shared" si="1"/>
        <v>18</v>
      </c>
      <c r="E38" s="83">
        <v>18</v>
      </c>
      <c r="F38" s="80">
        <v>0</v>
      </c>
      <c r="G38" s="68"/>
    </row>
    <row r="39" ht="22.8" customHeight="1" spans="1:7">
      <c r="A39" s="75"/>
      <c r="B39" s="76"/>
      <c r="C39" s="77" t="s">
        <v>68</v>
      </c>
      <c r="D39" s="78">
        <f>E39+F39</f>
        <v>1037</v>
      </c>
      <c r="E39" s="78">
        <f>E6+E20+E37</f>
        <v>869</v>
      </c>
      <c r="F39" s="78">
        <f>F6+F20+F37</f>
        <v>168</v>
      </c>
      <c r="G39" s="69"/>
    </row>
    <row r="40" ht="9.75" customHeight="1" spans="1:7">
      <c r="A40" s="66"/>
      <c r="B40" s="66"/>
      <c r="C40" s="66"/>
      <c r="D40" s="66"/>
      <c r="E40" s="66"/>
      <c r="F40" s="66"/>
      <c r="G40" s="79"/>
    </row>
  </sheetData>
  <mergeCells count="5">
    <mergeCell ref="B2:F2"/>
    <mergeCell ref="B3:C3"/>
    <mergeCell ref="B4:C4"/>
    <mergeCell ref="D4:F4"/>
    <mergeCell ref="A6:A38"/>
  </mergeCells>
  <printOptions horizontalCentered="1" verticalCentered="1"/>
  <pageMargins left="0.751388888888889" right="0.751388888888889" top="0.267361111111111" bottom="0.267361111111111" header="0" footer="0"/>
  <pageSetup paperSize="9" scale="88" orientation="portrait" horizontalDpi="600"/>
  <headerFooter/>
  <ignoredErrors>
    <ignoredError sqref="F37"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F14" sqref="F14"/>
    </sheetView>
  </sheetViews>
  <sheetFormatPr defaultColWidth="10" defaultRowHeight="13.5" outlineLevelRow="6" outlineLevelCol="7"/>
  <cols>
    <col min="1" max="1" width="1.53333333333333" customWidth="1"/>
    <col min="2" max="2" width="18.6333333333333" customWidth="1"/>
    <col min="3" max="3" width="18.825" customWidth="1"/>
    <col min="4" max="4" width="16.4083333333333" customWidth="1"/>
    <col min="5" max="5" width="16.4666666666667" customWidth="1"/>
    <col min="6" max="6" width="22.975" customWidth="1"/>
    <col min="7" max="7" width="16.4083333333333" customWidth="1"/>
    <col min="8" max="8" width="1.53333333333333" customWidth="1"/>
    <col min="9" max="9" width="9.76666666666667" customWidth="1"/>
  </cols>
  <sheetData>
    <row r="1" ht="18" customHeight="1" spans="1:8">
      <c r="A1" s="55"/>
      <c r="B1" s="70" t="s">
        <v>277</v>
      </c>
      <c r="C1" s="55"/>
      <c r="D1" s="55"/>
      <c r="E1" s="55"/>
      <c r="F1" s="55" t="s">
        <v>202</v>
      </c>
      <c r="G1" s="55"/>
      <c r="H1" s="68"/>
    </row>
    <row r="2" ht="22.8" customHeight="1" spans="1:8">
      <c r="A2" s="55"/>
      <c r="B2" s="56" t="s">
        <v>278</v>
      </c>
      <c r="C2" s="56"/>
      <c r="D2" s="56"/>
      <c r="E2" s="56"/>
      <c r="F2" s="56"/>
      <c r="G2" s="56"/>
      <c r="H2" s="68"/>
    </row>
    <row r="3" ht="30.15" customHeight="1" spans="1:8">
      <c r="A3" s="58"/>
      <c r="B3" s="71" t="s">
        <v>4</v>
      </c>
      <c r="C3" s="71"/>
      <c r="D3" s="58"/>
      <c r="E3" s="58"/>
      <c r="F3" s="58"/>
      <c r="G3" s="72" t="s">
        <v>5</v>
      </c>
      <c r="H3" s="73"/>
    </row>
    <row r="4" ht="24.4" customHeight="1" spans="1:8">
      <c r="A4" s="74"/>
      <c r="B4" s="59" t="s">
        <v>279</v>
      </c>
      <c r="C4" s="59" t="s">
        <v>280</v>
      </c>
      <c r="D4" s="59" t="s">
        <v>281</v>
      </c>
      <c r="E4" s="59"/>
      <c r="F4" s="59"/>
      <c r="G4" s="59" t="s">
        <v>282</v>
      </c>
      <c r="H4" s="68"/>
    </row>
    <row r="5" ht="24.4" customHeight="1" spans="1:8">
      <c r="A5" s="74"/>
      <c r="B5" s="59"/>
      <c r="C5" s="59"/>
      <c r="D5" s="59" t="s">
        <v>61</v>
      </c>
      <c r="E5" s="59" t="s">
        <v>283</v>
      </c>
      <c r="F5" s="59" t="s">
        <v>284</v>
      </c>
      <c r="G5" s="59"/>
      <c r="H5" s="68"/>
    </row>
    <row r="6" ht="22.8" customHeight="1" spans="1:8">
      <c r="A6" s="74"/>
      <c r="B6" s="80">
        <v>10.2</v>
      </c>
      <c r="C6" s="80">
        <v>0</v>
      </c>
      <c r="D6" s="80">
        <v>9</v>
      </c>
      <c r="E6" s="80">
        <v>0</v>
      </c>
      <c r="F6" s="80">
        <v>9</v>
      </c>
      <c r="G6" s="80">
        <v>1.2</v>
      </c>
      <c r="H6" s="68"/>
    </row>
    <row r="7" ht="9.75" customHeight="1" spans="1:8">
      <c r="A7" s="66"/>
      <c r="B7" s="66"/>
      <c r="C7" s="66"/>
      <c r="D7" s="66"/>
      <c r="E7" s="66"/>
      <c r="F7" s="66"/>
      <c r="G7" s="66"/>
      <c r="H7" s="79"/>
    </row>
  </sheetData>
  <mergeCells count="6">
    <mergeCell ref="B2:G2"/>
    <mergeCell ref="B3:C3"/>
    <mergeCell ref="D4:F4"/>
    <mergeCell ref="B4:B5"/>
    <mergeCell ref="C4:C5"/>
    <mergeCell ref="G4:G5"/>
  </mergeCells>
  <printOptions horizontalCentered="1"/>
  <pageMargins left="0.751388888888889" right="0.751388888888889" top="0.267361111111111" bottom="0.267361111111111"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1" sqref="B1"/>
    </sheetView>
  </sheetViews>
  <sheetFormatPr defaultColWidth="10" defaultRowHeight="13.5" outlineLevelRow="7" outlineLevelCol="6"/>
  <cols>
    <col min="1" max="1" width="1.53333333333333" customWidth="1"/>
    <col min="2" max="2" width="11.8" customWidth="1"/>
    <col min="3" max="3" width="41.0333333333333" customWidth="1"/>
    <col min="4" max="6" width="16.4083333333333" customWidth="1"/>
    <col min="7" max="7" width="1.53333333333333" customWidth="1"/>
    <col min="8" max="10" width="9.76666666666667" customWidth="1"/>
  </cols>
  <sheetData>
    <row r="1" ht="18" customHeight="1" spans="1:7">
      <c r="A1" s="55"/>
      <c r="B1" s="70" t="s">
        <v>285</v>
      </c>
      <c r="C1" s="55"/>
      <c r="D1" s="55"/>
      <c r="E1" s="55"/>
      <c r="F1" s="55"/>
      <c r="G1" s="68"/>
    </row>
    <row r="2" ht="22.8" customHeight="1" spans="1:7">
      <c r="A2" s="55"/>
      <c r="B2" s="56" t="s">
        <v>286</v>
      </c>
      <c r="C2" s="56"/>
      <c r="D2" s="56"/>
      <c r="E2" s="56"/>
      <c r="F2" s="56"/>
      <c r="G2" s="68"/>
    </row>
    <row r="3" ht="19.55" customHeight="1" spans="1:7">
      <c r="A3" s="58"/>
      <c r="B3" s="71" t="s">
        <v>4</v>
      </c>
      <c r="C3" s="71"/>
      <c r="D3" s="58"/>
      <c r="E3" s="58"/>
      <c r="F3" s="72" t="s">
        <v>5</v>
      </c>
      <c r="G3" s="68"/>
    </row>
    <row r="4" ht="24.4" customHeight="1" spans="1:7">
      <c r="A4" s="74"/>
      <c r="B4" s="59" t="s">
        <v>71</v>
      </c>
      <c r="C4" s="59" t="s">
        <v>72</v>
      </c>
      <c r="D4" s="59" t="s">
        <v>287</v>
      </c>
      <c r="E4" s="59"/>
      <c r="F4" s="59"/>
      <c r="G4" s="68"/>
    </row>
    <row r="5" ht="24.4" customHeight="1" spans="1:7">
      <c r="A5" s="74"/>
      <c r="B5" s="59"/>
      <c r="C5" s="59"/>
      <c r="D5" s="59" t="s">
        <v>58</v>
      </c>
      <c r="E5" s="59" t="s">
        <v>73</v>
      </c>
      <c r="F5" s="59" t="s">
        <v>74</v>
      </c>
      <c r="G5" s="68"/>
    </row>
    <row r="6" ht="22.8" customHeight="1" spans="1:7">
      <c r="A6" s="75"/>
      <c r="B6" s="76"/>
      <c r="C6" s="77" t="s">
        <v>68</v>
      </c>
      <c r="D6" s="78"/>
      <c r="E6" s="78"/>
      <c r="F6" s="78"/>
      <c r="G6" s="69"/>
    </row>
    <row r="7" ht="9.75" customHeight="1" spans="1:7">
      <c r="A7" s="66"/>
      <c r="B7" s="66"/>
      <c r="C7" s="66"/>
      <c r="D7" s="66"/>
      <c r="E7" s="66"/>
      <c r="F7" s="66"/>
      <c r="G7" s="79"/>
    </row>
    <row r="8" spans="2:2">
      <c r="B8" t="s">
        <v>288</v>
      </c>
    </row>
  </sheetData>
  <mergeCells count="5">
    <mergeCell ref="B2:F2"/>
    <mergeCell ref="B3:C3"/>
    <mergeCell ref="D4:F4"/>
    <mergeCell ref="B4:B5"/>
    <mergeCell ref="C4:C5"/>
  </mergeCells>
  <printOptions horizontalCentered="1"/>
  <pageMargins left="0.751388888888889" right="0.751388888888889" top="0.267361111111111" bottom="0.267361111111111"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2022年部门预算情况说明</vt:lpstr>
      <vt:lpstr>1收支总表</vt:lpstr>
      <vt:lpstr>2收入总表</vt:lpstr>
      <vt:lpstr>3支出总表</vt:lpstr>
      <vt:lpstr>4财拨总表</vt:lpstr>
      <vt:lpstr>5一般预算支出</vt:lpstr>
      <vt:lpstr>6基本支出</vt:lpstr>
      <vt:lpstr>7三公</vt:lpstr>
      <vt:lpstr>8政府性基金</vt:lpstr>
      <vt:lpstr>9国资预算</vt:lpstr>
      <vt:lpstr>10项目支出</vt:lpstr>
      <vt:lpstr>11-1农村综合改革转移支付项目绩效目标表</vt:lpstr>
      <vt:lpstr>11-2遗属补助项目绩效目标表</vt:lpstr>
      <vt:lpstr>11-3临聘人员支出项目绩效目标表</vt:lpstr>
      <vt:lpstr>12部门整体绩效目标表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那一朵花开</cp:lastModifiedBy>
  <dcterms:created xsi:type="dcterms:W3CDTF">2021-09-28T01:48:00Z</dcterms:created>
  <dcterms:modified xsi:type="dcterms:W3CDTF">2024-12-11T01:59:40Z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B926B3FA6BE544D0B19E9E914F114CD4</vt:lpwstr>
  </property>
</Properties>
</file>