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firstSheet="4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</sheets>
  <definedNames>
    <definedName name="_xlnm.Print_Area" localSheetId="1">'1 财政拨款收支总表'!$A$1:$G$37</definedName>
    <definedName name="_xlnm.Print_Area" localSheetId="2">'2 一般公共预算支出'!$A$1:$G$51</definedName>
    <definedName name="_xlnm.Print_Area" localSheetId="3">'3 一般公共预算财政基本支出'!$A$1:$F$58</definedName>
    <definedName name="_xlnm.Print_Area" localSheetId="4">'4 一般公用预算“三公”经费支出表'!$A$1:$H$8</definedName>
    <definedName name="_xlnm.Print_Area" localSheetId="5">'5 政府性基金预算支出表'!$A$1:$G$7</definedName>
    <definedName name="_xlnm.Print_Area" localSheetId="6">'6 部门收支总表'!$A$1:$D$39</definedName>
    <definedName name="_xlnm.Print_Area" localSheetId="7">'7 部门收入总表'!$A$1:$K$59</definedName>
    <definedName name="_xlnm.Print_Area" localSheetId="8">'8 部门支出总表'!$A$1:$H$50</definedName>
    <definedName name="_xlnm.Print_Area" localSheetId="9">'新增9 政府采购明细表'!$A$1:$I$9</definedName>
    <definedName name="_xlnm.Print_Titles" localSheetId="2">'2 一般公共预算支出'!$1:$5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政府性基金预算支出表'!$1:$5</definedName>
    <definedName name="_xlnm.Print_Titles" localSheetId="7">'7 部门收入总表'!$1:$5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<sst xmlns="http://schemas.openxmlformats.org/spreadsheetml/2006/main" count="1615" uniqueCount="599">
  <si>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</si>
  <si>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</si>
  <si>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</si>
  <si>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</si>
  <si>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</si>
  <si>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</si>
  <si>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</si>
  <si>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</si>
  <si>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</si>
  <si>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</si>
  <si>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</si>
  <si>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</si>
  <si>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</si>
  <si>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</si>
  <si>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</si>
  <si>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</si>
  <si>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</si>
  <si>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</si>
  <si>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</si>
  <si>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</si>
  <si>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</si>
  <si>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</si>
  <si>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</si>
  <si>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</si>
  <si>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</si>
  <si>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</si>
  <si>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</si>
  <si>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</si>
  <si>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</si>
  <si>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</si>
  <si>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</si>
  <si>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</si>
  <si>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</si>
  <si>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</si>
  <si>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</si>
  <si>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</si>
  <si>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</si>
  <si>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</si>
  <si>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</si>
  <si>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</si>
  <si>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</si>
  <si>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</si>
  <si>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</si>
  <si>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</si>
  <si>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</si>
  <si>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</si>
  <si>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</si>
  <si>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</si>
  <si>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</si>
  <si>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</si>
  <si>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</si>
  <si>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</si>
  <si>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</si>
  <si>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</si>
  <si>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</si>
  <si>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</si>
  <si>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</si>
  <si>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</si>
  <si>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</si>
  <si>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</si>
  <si>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</si>
  <si>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</si>
  <si>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</si>
  <si>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</si>
  <si>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</si>
  <si>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</si>
  <si>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</si>
  <si>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</si>
  <si>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</si>
  <si>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</si>
  <si>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</si>
  <si>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</si>
  <si>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</si>
  <si>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</si>
  <si>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</si>
  <si>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</si>
  <si>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</si>
  <si>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</si>
  <si>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</si>
  <si>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</si>
  <si>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</si>
  <si>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</si>
  <si>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</si>
  <si>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</si>
  <si>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</si>
  <si>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</si>
  <si>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</si>
  <si>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</si>
  <si>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</si>
  <si>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</si>
  <si>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</si>
  <si>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</si>
  <si>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</si>
  <si>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</si>
  <si>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</si>
  <si>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</si>
  <si>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</si>
  <si>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</si>
  <si>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</si>
  <si>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</si>
  <si>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</si>
  <si>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</si>
  <si>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</si>
  <si>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</si>
  <si>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</si>
  <si>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</si>
  <si>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</si>
  <si>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</si>
  <si>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</si>
  <si>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</si>
  <si>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</si>
  <si>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</si>
  <si>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</si>
  <si>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</si>
  <si>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</si>
  <si>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</si>
  <si>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</si>
  <si>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</si>
  <si>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</si>
  <si>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</si>
  <si>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</si>
  <si>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</si>
  <si>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</si>
  <si>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</si>
  <si>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</si>
  <si>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</si>
  <si>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</si>
  <si>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</si>
  <si>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</si>
  <si>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</si>
  <si>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</si>
  <si>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</si>
  <si>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</si>
  <si>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</si>
  <si>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</si>
  <si>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</si>
  <si>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</si>
  <si>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</si>
  <si>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</si>
  <si>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</si>
  <si>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</si>
  <si>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</si>
  <si>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</si>
  <si>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</si>
  <si>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</si>
  <si>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</si>
  <si>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</si>
  <si>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</si>
  <si>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</si>
  <si>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</si>
  <si>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</si>
  <si>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</si>
  <si>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</si>
  <si>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</si>
  <si>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</si>
  <si>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</si>
  <si>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</si>
  <si>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</si>
  <si>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</si>
  <si>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</si>
  <si>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</si>
  <si>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</si>
  <si>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</si>
  <si>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</si>
  <si>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</si>
  <si>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</si>
  <si>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</si>
  <si>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</si>
  <si>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</si>
  <si>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</si>
  <si>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</si>
  <si>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</si>
  <si>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</si>
  <si>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</si>
  <si>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</si>
  <si>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</si>
  <si>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</si>
  <si>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</si>
  <si>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</si>
  <si>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</si>
  <si>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</si>
  <si>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</si>
  <si>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</si>
  <si>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</si>
  <si>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</si>
  <si>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</si>
  <si>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</si>
  <si>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</si>
  <si>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</si>
  <si>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</si>
  <si>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</si>
  <si>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</si>
  <si>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</si>
  <si>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</si>
  <si>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</si>
  <si>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</si>
  <si>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</si>
  <si>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</si>
  <si>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</si>
  <si>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</si>
  <si>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</si>
  <si>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</si>
  <si>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</si>
  <si>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</si>
  <si>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</si>
  <si>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</si>
  <si>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</si>
  <si>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</si>
  <si>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</si>
  <si>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</si>
  <si>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</si>
  <si>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</si>
  <si>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</si>
  <si>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</si>
  <si>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</si>
  <si>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</si>
  <si>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</si>
  <si>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</si>
  <si>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</si>
  <si>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</si>
  <si>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</si>
  <si>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</si>
  <si>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</si>
  <si>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</si>
  <si>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</si>
  <si>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</si>
  <si>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</si>
  <si>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</si>
  <si>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</si>
  <si>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</si>
  <si>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</si>
  <si>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</si>
  <si>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</si>
  <si>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</si>
  <si>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</si>
  <si>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</si>
  <si>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</si>
  <si>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</si>
  <si>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</si>
  <si>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</si>
  <si>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</si>
  <si>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</si>
  <si>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</si>
  <si>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</si>
  <si>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</si>
  <si>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</si>
  <si>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</si>
  <si>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</si>
  <si>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</si>
  <si>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</si>
  <si>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</si>
  <si>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</si>
  <si>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</si>
  <si>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</si>
  <si>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</si>
  <si>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</si>
  <si>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</si>
  <si>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</si>
  <si>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</si>
  <si>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</si>
  <si>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</si>
  <si>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</si>
  <si>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</si>
  <si>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</si>
  <si>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</si>
  <si>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</si>
  <si>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</si>
  <si>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</si>
  <si>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</si>
  <si>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</si>
  <si>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</si>
  <si>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</si>
  <si>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</si>
  <si>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</si>
  <si>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</si>
  <si>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</si>
  <si>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</si>
  <si>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</si>
  <si>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</si>
  <si>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</si>
  <si>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</si>
  <si>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</si>
  <si>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</si>
  <si>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</si>
  <si>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</si>
  <si>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</si>
  <si>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</si>
  <si>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</si>
  <si>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</si>
  <si>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</si>
  <si>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</si>
  <si>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</si>
  <si>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</si>
  <si>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</si>
  <si>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</si>
  <si>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</si>
  <si>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</si>
  <si>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</si>
  <si>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</si>
  <si>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</si>
  <si>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</si>
  <si>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</si>
  <si>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</si>
  <si>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</si>
  <si>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</si>
  <si>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</si>
  <si>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</si>
  <si>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</si>
  <si>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</si>
  <si>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</si>
  <si>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</si>
  <si>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</si>
  <si>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</si>
  <si>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单位名称：浩口乡政府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</si>
  <si>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</si>
  <si>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</si>
  <si>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</si>
  <si>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</si>
  <si>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</si>
  <si>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</si>
  <si>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</si>
  <si>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</si>
  <si>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</si>
  <si>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</si>
  <si>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</si>
  <si>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>一般公共预算拨款</t>
  </si>
  <si>
    <t>二、外交</t>
  </si>
  <si>
    <t>政府性基金预算拨款</t>
  </si>
  <si>
    <t>三、国防</t>
  </si>
  <si>
    <t>国有资本经营预算拨款</t>
  </si>
  <si>
    <t>四、公共安全</t>
  </si>
  <si>
    <t>上年结转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</si>
  <si>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</si>
  <si>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</si>
  <si>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</si>
  <si>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</si>
  <si>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</si>
  <si>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</si>
  <si>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</si>
  <si>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</si>
  <si>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</si>
  <si>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</si>
  <si>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</si>
  <si>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</si>
  <si>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</si>
  <si>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</si>
  <si>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</si>
  <si>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</si>
  <si>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</si>
  <si>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</si>
  <si>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</si>
  <si>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</si>
  <si>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</si>
  <si>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</si>
  <si>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</si>
  <si>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</si>
  <si>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</si>
  <si>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收入总数</t>
  </si>
  <si>
    <t>支出总数</t>
  </si>
  <si>
    <t>表2</t>
  </si>
  <si>
    <t>一般公共预算财政拨款支出预算表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</si>
  <si>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</si>
  <si>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</si>
  <si>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</si>
  <si>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</si>
  <si>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</si>
  <si>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</si>
  <si>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</si>
  <si>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</si>
  <si>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</si>
  <si>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</si>
  <si>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</si>
  <si>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</si>
  <si>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</si>
  <si>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</si>
  <si>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</si>
  <si>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</si>
  <si>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</si>
  <si>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</si>
  <si>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</si>
  <si>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</si>
  <si>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</si>
  <si>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</si>
  <si>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</si>
  <si>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</si>
  <si>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</si>
  <si>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206</t>
  </si>
  <si>
    <t>科学技术支出</t>
  </si>
  <si>
    <t xml:space="preserve">  20604</t>
  </si>
  <si>
    <t>技术研究与开发</t>
  </si>
  <si>
    <t xml:space="preserve">    2060499</t>
  </si>
  <si>
    <t>其他技术研究与开发支出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</si>
  <si>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</si>
  <si>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</si>
  <si>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</si>
  <si>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</si>
  <si>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</si>
  <si>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</si>
  <si>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</si>
  <si>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</si>
  <si>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</si>
  <si>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</si>
  <si>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</si>
  <si>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</si>
  <si>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</si>
  <si>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</si>
  <si>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</si>
  <si>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</si>
  <si>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</si>
  <si>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</si>
  <si>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</si>
  <si>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</si>
  <si>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</si>
  <si>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</si>
  <si>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</si>
  <si>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</si>
  <si>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</si>
  <si>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</si>
  <si>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</si>
  <si>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</si>
  <si>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</si>
  <si>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</si>
  <si>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</si>
  <si>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</si>
  <si>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</si>
  <si>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</si>
  <si>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</si>
  <si>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</si>
  <si>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</si>
  <si>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</si>
  <si>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</si>
  <si>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</si>
  <si>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</si>
  <si>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</si>
  <si>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</si>
  <si>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</si>
  <si>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</si>
  <si>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</si>
  <si>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</si>
  <si>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</si>
  <si>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</si>
  <si>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</si>
  <si>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</si>
  <si>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</si>
  <si>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</si>
  <si>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</si>
  <si>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</si>
  <si>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</si>
  <si>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</si>
  <si>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</si>
  <si>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</si>
  <si>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</si>
  <si>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</si>
  <si>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.......</t>
  </si>
  <si>
    <t>表3</t>
  </si>
  <si>
    <t>一般公共预算财政拨款基本支出预算表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</si>
  <si>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</si>
  <si>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</si>
  <si>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</si>
  <si>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</si>
  <si>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</si>
  <si>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</si>
  <si>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</si>
  <si>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</si>
  <si>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</si>
  <si>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</si>
  <si>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</si>
  <si>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</si>
  <si>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</si>
  <si>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</si>
  <si>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</si>
  <si>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</si>
  <si>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</si>
  <si>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</si>
  <si>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</si>
  <si>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</si>
  <si>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</si>
  <si>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</si>
  <si>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</si>
  <si>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</si>
  <si>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</si>
  <si>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</si>
  <si>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</si>
  <si>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</si>
  <si>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</si>
  <si>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</si>
  <si>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</si>
  <si>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</si>
  <si>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</si>
  <si>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</si>
  <si>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</si>
  <si>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</si>
  <si>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</si>
  <si>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</si>
  <si>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</si>
  <si>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</si>
  <si>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</si>
  <si>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</si>
  <si>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</si>
  <si>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</si>
  <si>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</si>
  <si>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</si>
  <si>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</si>
  <si>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</si>
  <si>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</si>
  <si>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</si>
  <si>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</si>
  <si>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</si>
  <si>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</si>
  <si>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</si>
  <si>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</si>
  <si>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</si>
  <si>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</si>
  <si>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</si>
  <si>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</si>
  <si>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</si>
  <si>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</si>
  <si>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</si>
  <si>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</si>
  <si>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</si>
  <si>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</si>
  <si>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</si>
  <si>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</si>
  <si>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</si>
  <si>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</si>
  <si>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</si>
  <si>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</si>
  <si>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</si>
  <si>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</si>
  <si>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</si>
  <si>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</si>
  <si>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</si>
  <si>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</si>
  <si>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</si>
  <si>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</si>
  <si>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</si>
  <si>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</si>
  <si>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</si>
  <si>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</si>
  <si>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</si>
  <si>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</si>
  <si>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</si>
  <si>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</si>
  <si>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</si>
  <si>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</si>
  <si>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</si>
  <si>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</si>
  <si>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</si>
  <si>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</si>
  <si>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</si>
  <si>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</si>
  <si>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</si>
  <si>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</si>
  <si>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</si>
  <si>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</si>
  <si>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</si>
  <si>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</si>
  <si>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</si>
  <si>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</si>
  <si>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</si>
  <si>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</si>
  <si>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</si>
  <si>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</si>
  <si>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</si>
  <si>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</si>
  <si>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</si>
  <si>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</si>
  <si>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</si>
  <si>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</si>
  <si>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</si>
  <si>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</si>
  <si>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</si>
  <si>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（备注：本单位无政府性基金收支，故此表无数据。）</t>
  </si>
  <si>
    <t>表6</t>
  </si>
  <si>
    <t>部门收支总表</t>
  </si>
  <si>
    <t>单位名称：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</si>
  <si>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</si>
  <si>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</si>
  <si>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</si>
  <si>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</si>
  <si>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</si>
  <si>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</si>
  <si>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收入总计</t>
  </si>
  <si>
    <t>支出总计</t>
  </si>
  <si>
    <t>表7</t>
  </si>
  <si>
    <t>部门收入总表</t>
  </si>
  <si>
    <t>科目</t>
  </si>
  <si>
    <t>事业收入</t>
  </si>
  <si>
    <t>事业单位经营收入</t>
  </si>
  <si>
    <t>注：上年结转为部门结转</t>
  </si>
  <si>
    <t>表8</t>
  </si>
  <si>
    <t>部门支出总表</t>
  </si>
  <si>
    <t>事业单位经营支出</t>
  </si>
  <si>
    <t>......</t>
  </si>
  <si>
    <t>表9</t>
  </si>
  <si>
    <t>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</si>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</sst>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_ 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2"/>
      <color indexed="8"/>
      <name val="等线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sz val="12"/>
      <name val="等线"/>
      <family val="0"/>
    </font>
    <font>
      <sz val="10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楷体_GB2312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39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63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vertical="center"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8" fillId="0" borderId="9" xfId="63" applyFont="1" applyFill="1" applyBorder="1" applyAlignment="1">
      <alignment horizontal="left" vertical="center"/>
      <protection/>
    </xf>
    <xf numFmtId="0" fontId="8" fillId="0" borderId="9" xfId="63" applyFont="1" applyFill="1" applyBorder="1" applyAlignment="1">
      <alignment horizontal="left" vertical="center" indent="2"/>
      <protection/>
    </xf>
    <xf numFmtId="0" fontId="9" fillId="0" borderId="0" xfId="64">
      <alignment/>
      <protection/>
    </xf>
    <xf numFmtId="0" fontId="2" fillId="0" borderId="0" xfId="64" applyNumberFormat="1" applyFont="1" applyFill="1" applyAlignment="1" applyProtection="1">
      <alignment horizontal="left" vertical="center"/>
      <protection/>
    </xf>
    <xf numFmtId="0" fontId="9" fillId="0" borderId="0" xfId="64" applyFill="1">
      <alignment/>
      <protection/>
    </xf>
    <xf numFmtId="0" fontId="10" fillId="0" borderId="0" xfId="64" applyNumberFormat="1" applyFont="1" applyFill="1" applyAlignment="1" applyProtection="1">
      <alignment horizontal="center"/>
      <protection/>
    </xf>
    <xf numFmtId="0" fontId="11" fillId="0" borderId="0" xfId="64" applyFont="1">
      <alignment/>
      <protection/>
    </xf>
    <xf numFmtId="0" fontId="11" fillId="0" borderId="0" xfId="64" applyFont="1" applyFill="1">
      <alignment/>
      <protection/>
    </xf>
    <xf numFmtId="0" fontId="11" fillId="0" borderId="0" xfId="64" applyFont="1" applyAlignment="1">
      <alignment horizontal="right"/>
      <protection/>
    </xf>
    <xf numFmtId="0" fontId="7" fillId="0" borderId="9" xfId="64" applyFont="1" applyBorder="1" applyAlignment="1">
      <alignment horizontal="center" vertical="center"/>
      <protection/>
    </xf>
    <xf numFmtId="4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9" fillId="0" borderId="9" xfId="64" applyBorder="1">
      <alignment/>
      <protection/>
    </xf>
    <xf numFmtId="0" fontId="59" fillId="0" borderId="12" xfId="0" applyNumberFormat="1" applyFont="1" applyFill="1" applyBorder="1" applyAlignment="1">
      <alignment horizontal="left" vertical="center" shrinkToFit="1"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9" fillId="0" borderId="9" xfId="64" applyFill="1" applyBorder="1">
      <alignment/>
      <protection/>
    </xf>
    <xf numFmtId="0" fontId="59" fillId="0" borderId="9" xfId="0" applyNumberFormat="1" applyFont="1" applyFill="1" applyBorder="1" applyAlignment="1">
      <alignment horizontal="left" vertical="center" shrinkToFit="1"/>
    </xf>
    <xf numFmtId="0" fontId="9" fillId="0" borderId="10" xfId="64" applyBorder="1">
      <alignment/>
      <protection/>
    </xf>
    <xf numFmtId="0" fontId="9" fillId="0" borderId="10" xfId="64" applyFill="1" applyBorder="1">
      <alignment/>
      <protection/>
    </xf>
    <xf numFmtId="0" fontId="7" fillId="0" borderId="10" xfId="64" applyFont="1" applyFill="1" applyBorder="1" applyAlignment="1">
      <alignment horizontal="center"/>
      <protection/>
    </xf>
    <xf numFmtId="0" fontId="7" fillId="0" borderId="9" xfId="64" applyFont="1" applyFill="1" applyBorder="1" applyAlignment="1">
      <alignment horizontal="center"/>
      <protection/>
    </xf>
    <xf numFmtId="4" fontId="7" fillId="0" borderId="9" xfId="64" applyNumberFormat="1" applyFont="1" applyFill="1" applyBorder="1" applyAlignment="1" applyProtection="1">
      <alignment horizontal="center" vertical="center"/>
      <protection/>
    </xf>
    <xf numFmtId="49" fontId="59" fillId="0" borderId="9" xfId="0" applyNumberFormat="1" applyFont="1" applyFill="1" applyBorder="1" applyAlignment="1">
      <alignment horizontal="left" vertical="center" shrinkToFit="1"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11" fillId="0" borderId="9" xfId="64" applyFont="1" applyBorder="1" applyAlignment="1">
      <alignment horizontal="center" vertical="center"/>
      <protection/>
    </xf>
    <xf numFmtId="0" fontId="11" fillId="0" borderId="15" xfId="64" applyNumberFormat="1" applyFont="1" applyFill="1" applyBorder="1" applyAlignment="1" applyProtection="1">
      <alignment horizontal="right"/>
      <protection/>
    </xf>
    <xf numFmtId="0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0" xfId="64" applyFont="1" applyFill="1" applyAlignment="1">
      <alignment vertical="center"/>
      <protection/>
    </xf>
    <xf numFmtId="0" fontId="14" fillId="0" borderId="0" xfId="64" applyFont="1" applyAlignment="1">
      <alignment horizontal="right"/>
      <protection/>
    </xf>
    <xf numFmtId="0" fontId="10" fillId="0" borderId="0" xfId="64" applyFont="1" applyFill="1" applyAlignment="1">
      <alignment horizontal="centerContinuous" vertical="center"/>
      <protection/>
    </xf>
    <xf numFmtId="0" fontId="15" fillId="0" borderId="0" xfId="64" applyFont="1" applyFill="1" applyAlignment="1">
      <alignment horizontal="centerContinuous" vertical="center"/>
      <protection/>
    </xf>
    <xf numFmtId="0" fontId="13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11" fillId="0" borderId="17" xfId="64" applyNumberFormat="1" applyFont="1" applyFill="1" applyBorder="1" applyAlignment="1" applyProtection="1">
      <alignment horizontal="left" vertical="center"/>
      <protection/>
    </xf>
    <xf numFmtId="0" fontId="7" fillId="0" borderId="9" xfId="64" applyNumberFormat="1" applyFont="1" applyFill="1" applyBorder="1" applyAlignment="1" applyProtection="1">
      <alignment horizontal="centerContinuous" vertical="center" wrapText="1"/>
      <protection/>
    </xf>
    <xf numFmtId="4" fontId="11" fillId="0" borderId="11" xfId="63" applyNumberFormat="1" applyFont="1" applyBorder="1" applyAlignment="1">
      <alignment horizontal="left" vertical="center"/>
      <protection/>
    </xf>
    <xf numFmtId="4" fontId="11" fillId="0" borderId="11" xfId="63" applyNumberFormat="1" applyFont="1" applyBorder="1" applyAlignment="1">
      <alignment horizontal="right" vertical="center"/>
      <protection/>
    </xf>
    <xf numFmtId="176" fontId="11" fillId="0" borderId="17" xfId="64" applyNumberFormat="1" applyFont="1" applyFill="1" applyBorder="1" applyAlignment="1">
      <alignment horizontal="left" vertical="center" indent="1"/>
      <protection/>
    </xf>
    <xf numFmtId="4" fontId="11" fillId="0" borderId="9" xfId="64" applyNumberFormat="1" applyFont="1" applyFill="1" applyBorder="1" applyAlignment="1" applyProtection="1">
      <alignment horizontal="right" vertical="center" wrapText="1"/>
      <protection/>
    </xf>
    <xf numFmtId="4" fontId="11" fillId="0" borderId="13" xfId="63" applyNumberFormat="1" applyFont="1" applyBorder="1" applyAlignment="1">
      <alignment horizontal="left" vertical="center" wrapText="1"/>
      <protection/>
    </xf>
    <xf numFmtId="4" fontId="11" fillId="0" borderId="9" xfId="63" applyNumberFormat="1" applyFont="1" applyBorder="1" applyAlignment="1">
      <alignment horizontal="right" vertical="center" wrapText="1"/>
      <protection/>
    </xf>
    <xf numFmtId="176" fontId="11" fillId="0" borderId="18" xfId="64" applyNumberFormat="1" applyFont="1" applyBorder="1" applyAlignment="1">
      <alignment horizontal="left" vertical="center" indent="1"/>
      <protection/>
    </xf>
    <xf numFmtId="4" fontId="11" fillId="0" borderId="14" xfId="64" applyNumberFormat="1" applyFont="1" applyFill="1" applyBorder="1" applyAlignment="1" applyProtection="1">
      <alignment horizontal="right" vertical="center" wrapText="1"/>
      <protection/>
    </xf>
    <xf numFmtId="4" fontId="11" fillId="0" borderId="13" xfId="63" applyNumberFormat="1" applyFont="1" applyFill="1" applyBorder="1" applyAlignment="1">
      <alignment horizontal="left" vertical="center" wrapText="1"/>
      <protection/>
    </xf>
    <xf numFmtId="176" fontId="11" fillId="0" borderId="18" xfId="64" applyNumberFormat="1" applyFont="1" applyFill="1" applyBorder="1" applyAlignment="1">
      <alignment horizontal="left" vertical="center" indent="1"/>
      <protection/>
    </xf>
    <xf numFmtId="4" fontId="11" fillId="0" borderId="10" xfId="64" applyNumberFormat="1" applyFont="1" applyFill="1" applyBorder="1" applyAlignment="1" applyProtection="1">
      <alignment horizontal="right" vertical="center" wrapText="1"/>
      <protection/>
    </xf>
    <xf numFmtId="4" fontId="11" fillId="0" borderId="9" xfId="63" applyNumberFormat="1" applyFont="1" applyFill="1" applyBorder="1" applyAlignment="1">
      <alignment horizontal="left" vertical="center" wrapText="1"/>
      <protection/>
    </xf>
    <xf numFmtId="0" fontId="11" fillId="0" borderId="9" xfId="63" applyNumberFormat="1" applyFont="1" applyBorder="1" applyAlignment="1">
      <alignment horizontal="right" vertical="center" wrapText="1"/>
      <protection/>
    </xf>
    <xf numFmtId="0" fontId="11" fillId="0" borderId="18" xfId="64" applyFont="1" applyFill="1" applyBorder="1" applyAlignment="1">
      <alignment vertical="center"/>
      <protection/>
    </xf>
    <xf numFmtId="4" fontId="11" fillId="0" borderId="11" xfId="64" applyNumberFormat="1" applyFont="1" applyFill="1" applyBorder="1" applyAlignment="1" applyProtection="1">
      <alignment horizontal="right" vertical="center" wrapText="1"/>
      <protection/>
    </xf>
    <xf numFmtId="4" fontId="11" fillId="0" borderId="9" xfId="64" applyNumberFormat="1" applyFont="1" applyFill="1" applyBorder="1" applyAlignment="1">
      <alignment horizontal="right" vertical="center" wrapText="1"/>
      <protection/>
    </xf>
    <xf numFmtId="0" fontId="11" fillId="0" borderId="9" xfId="64" applyFont="1" applyFill="1" applyBorder="1" applyAlignment="1">
      <alignment vertical="center"/>
      <protection/>
    </xf>
    <xf numFmtId="0" fontId="11" fillId="0" borderId="9" xfId="64" applyFont="1" applyBorder="1">
      <alignment/>
      <protection/>
    </xf>
    <xf numFmtId="0" fontId="11" fillId="0" borderId="13" xfId="64" applyFont="1" applyBorder="1" applyAlignment="1">
      <alignment vertical="center" wrapText="1"/>
      <protection/>
    </xf>
    <xf numFmtId="4" fontId="11" fillId="0" borderId="13" xfId="64" applyNumberFormat="1" applyFont="1" applyBorder="1" applyAlignment="1">
      <alignment vertical="center" wrapText="1"/>
      <protection/>
    </xf>
    <xf numFmtId="0" fontId="11" fillId="0" borderId="9" xfId="64" applyFont="1" applyFill="1" applyBorder="1" applyAlignment="1">
      <alignment vertical="center" wrapText="1"/>
      <protection/>
    </xf>
    <xf numFmtId="4" fontId="11" fillId="0" borderId="9" xfId="64" applyNumberFormat="1" applyFont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horizontal="right" vertical="center" wrapText="1"/>
      <protection/>
    </xf>
    <xf numFmtId="0" fontId="11" fillId="0" borderId="13" xfId="64" applyFont="1" applyFill="1" applyBorder="1" applyAlignment="1">
      <alignment vertical="center" wrapText="1"/>
      <protection/>
    </xf>
    <xf numFmtId="0" fontId="11" fillId="0" borderId="9" xfId="64" applyFont="1" applyFill="1" applyBorder="1" applyAlignment="1">
      <alignment horizontal="center" vertical="center"/>
      <protection/>
    </xf>
    <xf numFmtId="4" fontId="11" fillId="0" borderId="11" xfId="64" applyNumberFormat="1" applyFont="1" applyFill="1" applyBorder="1" applyAlignment="1">
      <alignment horizontal="right" vertical="center" wrapText="1"/>
      <protection/>
    </xf>
    <xf numFmtId="0" fontId="13" fillId="0" borderId="0" xfId="64" applyFont="1" applyFill="1">
      <alignment/>
      <protection/>
    </xf>
    <xf numFmtId="0" fontId="10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49" fontId="11" fillId="0" borderId="9" xfId="64" applyNumberFormat="1" applyFont="1" applyFill="1" applyBorder="1" applyAlignment="1" applyProtection="1">
      <alignment horizontal="left" vertical="center"/>
      <protection/>
    </xf>
    <xf numFmtId="177" fontId="11" fillId="0" borderId="9" xfId="64" applyNumberFormat="1" applyFont="1" applyFill="1" applyBorder="1" applyAlignment="1" applyProtection="1">
      <alignment horizontal="left" vertical="center"/>
      <protection/>
    </xf>
    <xf numFmtId="0" fontId="1" fillId="0" borderId="0" xfId="64" applyFont="1" applyFill="1">
      <alignment/>
      <protection/>
    </xf>
    <xf numFmtId="0" fontId="14" fillId="0" borderId="0" xfId="64" applyFont="1" applyAlignment="1">
      <alignment horizontal="center" vertical="center"/>
      <protection/>
    </xf>
    <xf numFmtId="0" fontId="16" fillId="0" borderId="0" xfId="64" applyFont="1" applyAlignment="1">
      <alignment horizontal="centerContinuous"/>
      <protection/>
    </xf>
    <xf numFmtId="0" fontId="16" fillId="0" borderId="0" xfId="64" applyFont="1" applyFill="1" applyAlignment="1">
      <alignment horizontal="centerContinuous"/>
      <protection/>
    </xf>
    <xf numFmtId="0" fontId="13" fillId="0" borderId="0" xfId="64" applyFont="1">
      <alignment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4" xfId="64" applyFont="1" applyBorder="1" applyAlignment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21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4" fontId="11" fillId="0" borderId="22" xfId="64" applyNumberFormat="1" applyFont="1" applyFill="1" applyBorder="1" applyAlignment="1" applyProtection="1">
      <alignment horizontal="right" vertical="center" wrapText="1"/>
      <protection/>
    </xf>
    <xf numFmtId="4" fontId="11" fillId="0" borderId="13" xfId="64" applyNumberFormat="1" applyFont="1" applyFill="1" applyBorder="1" applyAlignment="1" applyProtection="1">
      <alignment horizontal="right" vertical="center" wrapText="1"/>
      <protection/>
    </xf>
    <xf numFmtId="4" fontId="11" fillId="0" borderId="18" xfId="64" applyNumberFormat="1" applyFont="1" applyFill="1" applyBorder="1" applyAlignment="1" applyProtection="1">
      <alignment horizontal="right" vertical="center" wrapText="1"/>
      <protection/>
    </xf>
    <xf numFmtId="0" fontId="14" fillId="0" borderId="0" xfId="64" applyFont="1" applyAlignment="1">
      <alignment horizontal="right" vertical="center"/>
      <protection/>
    </xf>
    <xf numFmtId="49" fontId="10" fillId="0" borderId="0" xfId="64" applyNumberFormat="1" applyFont="1" applyFill="1" applyAlignment="1" applyProtection="1">
      <alignment horizontal="center"/>
      <protection/>
    </xf>
    <xf numFmtId="0" fontId="11" fillId="0" borderId="0" xfId="64" applyFont="1" applyAlignment="1">
      <alignment horizontal="right" vertical="center"/>
      <protection/>
    </xf>
    <xf numFmtId="0" fontId="13" fillId="0" borderId="9" xfId="64" applyFont="1" applyBorder="1">
      <alignment/>
      <protection/>
    </xf>
    <xf numFmtId="49" fontId="11" fillId="0" borderId="9" xfId="64" applyNumberFormat="1" applyFont="1" applyFill="1" applyBorder="1" applyAlignment="1" applyProtection="1">
      <alignment/>
      <protection/>
    </xf>
    <xf numFmtId="177" fontId="11" fillId="0" borderId="9" xfId="64" applyNumberFormat="1" applyFont="1" applyFill="1" applyBorder="1" applyAlignment="1" applyProtection="1">
      <alignment horizontal="center" vertical="center"/>
      <protection/>
    </xf>
    <xf numFmtId="49" fontId="11" fillId="0" borderId="9" xfId="64" applyNumberFormat="1" applyFont="1" applyFill="1" applyBorder="1" applyAlignment="1" applyProtection="1">
      <alignment vertical="center"/>
      <protection/>
    </xf>
    <xf numFmtId="177" fontId="11" fillId="0" borderId="9" xfId="64" applyNumberFormat="1" applyFont="1" applyFill="1" applyBorder="1" applyAlignment="1" applyProtection="1">
      <alignment vertical="center"/>
      <protection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0" xfId="64" applyNumberFormat="1" applyFont="1" applyAlignment="1">
      <alignment horizontal="right" vertical="center"/>
      <protection/>
    </xf>
    <xf numFmtId="0" fontId="11" fillId="0" borderId="9" xfId="64" applyFont="1" applyBorder="1" applyAlignment="1">
      <alignment vertical="center"/>
      <protection/>
    </xf>
    <xf numFmtId="0" fontId="11" fillId="0" borderId="0" xfId="64" applyNumberFormat="1" applyFont="1" applyFill="1" applyAlignment="1" applyProtection="1">
      <alignment horizontal="right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178" fontId="7" fillId="0" borderId="9" xfId="64" applyNumberFormat="1" applyFont="1" applyFill="1" applyBorder="1" applyAlignment="1" applyProtection="1">
      <alignment horizontal="center" vertical="center"/>
      <protection/>
    </xf>
    <xf numFmtId="0" fontId="13" fillId="0" borderId="0" xfId="63" applyFont="1">
      <alignment/>
      <protection/>
    </xf>
    <xf numFmtId="0" fontId="9" fillId="0" borderId="0" xfId="63" applyAlignment="1">
      <alignment wrapText="1"/>
      <protection/>
    </xf>
    <xf numFmtId="0" fontId="9" fillId="0" borderId="0" xfId="63">
      <alignment/>
      <protection/>
    </xf>
    <xf numFmtId="0" fontId="13" fillId="0" borderId="0" xfId="63" applyFont="1" applyAlignment="1">
      <alignment wrapText="1"/>
      <protection/>
    </xf>
    <xf numFmtId="0" fontId="10" fillId="0" borderId="0" xfId="63" applyNumberFormat="1" applyFont="1" applyFill="1" applyAlignment="1" applyProtection="1">
      <alignment horizontal="center"/>
      <protection/>
    </xf>
    <xf numFmtId="0" fontId="11" fillId="0" borderId="0" xfId="63" applyFont="1" applyFill="1" applyAlignment="1">
      <alignment wrapText="1"/>
      <protection/>
    </xf>
    <xf numFmtId="0" fontId="11" fillId="0" borderId="0" xfId="63" applyFont="1" applyAlignment="1">
      <alignment wrapText="1"/>
      <protection/>
    </xf>
    <xf numFmtId="0" fontId="11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>
      <alignment horizontal="left" vertical="center"/>
      <protection/>
    </xf>
    <xf numFmtId="4" fontId="11" fillId="0" borderId="10" xfId="63" applyNumberFormat="1" applyFont="1" applyFill="1" applyBorder="1" applyAlignment="1" applyProtection="1">
      <alignment horizontal="right" vertical="center" wrapText="1"/>
      <protection/>
    </xf>
    <xf numFmtId="0" fontId="11" fillId="0" borderId="18" xfId="63" applyFont="1" applyFill="1" applyBorder="1" applyAlignment="1">
      <alignment horizontal="left" vertical="center" indent="1"/>
      <protection/>
    </xf>
    <xf numFmtId="4" fontId="11" fillId="0" borderId="9" xfId="63" applyNumberFormat="1" applyFont="1" applyFill="1" applyBorder="1" applyAlignment="1" applyProtection="1">
      <alignment horizontal="right" vertical="center" wrapText="1"/>
      <protection/>
    </xf>
    <xf numFmtId="0" fontId="11" fillId="0" borderId="18" xfId="63" applyFont="1" applyBorder="1" applyAlignment="1">
      <alignment horizontal="left" vertical="center" indent="1"/>
      <protection/>
    </xf>
    <xf numFmtId="4" fontId="11" fillId="0" borderId="11" xfId="63" applyNumberFormat="1" applyFont="1" applyFill="1" applyBorder="1" applyAlignment="1" applyProtection="1">
      <alignment horizontal="right" vertical="center" wrapText="1"/>
      <protection/>
    </xf>
    <xf numFmtId="0" fontId="11" fillId="0" borderId="9" xfId="63" applyFont="1" applyBorder="1" applyAlignment="1">
      <alignment horizontal="left" vertical="center"/>
      <protection/>
    </xf>
    <xf numFmtId="4" fontId="11" fillId="0" borderId="14" xfId="63" applyNumberFormat="1" applyFont="1" applyFill="1" applyBorder="1" applyAlignment="1">
      <alignment horizontal="right" vertical="center" wrapText="1"/>
      <protection/>
    </xf>
    <xf numFmtId="0" fontId="11" fillId="0" borderId="9" xfId="63" applyFont="1" applyBorder="1" applyAlignment="1">
      <alignment horizontal="center" vertical="center"/>
      <protection/>
    </xf>
    <xf numFmtId="4" fontId="11" fillId="0" borderId="9" xfId="63" applyNumberFormat="1" applyFont="1" applyBorder="1" applyAlignment="1">
      <alignment horizontal="center" vertical="center"/>
      <protection/>
    </xf>
    <xf numFmtId="4" fontId="11" fillId="0" borderId="9" xfId="63" applyNumberFormat="1" applyFont="1" applyFill="1" applyBorder="1" applyAlignment="1" applyProtection="1">
      <alignment horizontal="right" vertical="center"/>
      <protection/>
    </xf>
    <xf numFmtId="4" fontId="11" fillId="0" borderId="9" xfId="63" applyNumberFormat="1" applyFont="1" applyBorder="1" applyAlignment="1">
      <alignment horizontal="right" vertical="center"/>
      <protection/>
    </xf>
    <xf numFmtId="4" fontId="11" fillId="0" borderId="9" xfId="63" applyNumberFormat="1" applyFont="1" applyFill="1" applyBorder="1" applyAlignment="1">
      <alignment horizontal="right" vertical="center"/>
      <protection/>
    </xf>
    <xf numFmtId="4" fontId="11" fillId="0" borderId="9" xfId="63" applyNumberFormat="1" applyFont="1" applyFill="1" applyBorder="1" applyAlignment="1">
      <alignment horizontal="center" vertical="center"/>
      <protection/>
    </xf>
    <xf numFmtId="0" fontId="9" fillId="0" borderId="19" xfId="63" applyBorder="1" applyAlignment="1">
      <alignment wrapText="1"/>
      <protection/>
    </xf>
    <xf numFmtId="0" fontId="13" fillId="0" borderId="0" xfId="63" applyFont="1" applyFill="1">
      <alignment/>
      <protection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1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/>
    </xf>
    <xf numFmtId="0" fontId="62" fillId="0" borderId="9" xfId="0" applyFont="1" applyBorder="1" applyAlignment="1">
      <alignment/>
    </xf>
    <xf numFmtId="0" fontId="62" fillId="33" borderId="9" xfId="0" applyFont="1" applyFill="1" applyBorder="1" applyAlignment="1">
      <alignment horizontal="center"/>
    </xf>
    <xf numFmtId="0" fontId="62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49" hidden="1" customWidth="1"/>
    <col min="2" max="2" width="15.421875" style="149" customWidth="1"/>
    <col min="3" max="3" width="59.7109375" style="0" customWidth="1"/>
    <col min="4" max="4" width="13.00390625" style="149" customWidth="1"/>
    <col min="5" max="5" width="101.421875" style="0" customWidth="1"/>
    <col min="6" max="6" width="29.28125" style="0" customWidth="1"/>
    <col min="7" max="7" width="30.7109375" style="149" customWidth="1"/>
    <col min="8" max="8" width="28.421875" style="149" customWidth="1"/>
    <col min="9" max="9" width="72.8515625" style="0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2.5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spans="1:9" ht="22.5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spans="1:9" ht="22.5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spans="1:9" ht="22.5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spans="1:9" ht="22.5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spans="1:9" ht="22.5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spans="1:9" ht="22.5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spans="1:9" ht="22.5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spans="1:9" ht="22.5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spans="1:9" ht="22.5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spans="1:9" ht="22.5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spans="1:9" ht="22.5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spans="1:9" ht="22.5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spans="1:9" ht="22.5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spans="1:9" ht="22.5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spans="1:9" ht="22.5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spans="1:9" ht="22.5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spans="1:9" ht="22.5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spans="1:9" ht="22.5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spans="1:9" ht="22.5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spans="1:9" ht="22.5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spans="1:9" ht="22.5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spans="1:9" ht="22.5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spans="1:9" ht="22.5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spans="1:9" ht="22.5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spans="1:9" ht="22.5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spans="1:9" ht="22.5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spans="1:9" ht="22.5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spans="1:9" ht="22.5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spans="1:9" ht="22.5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spans="1:9" ht="22.5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spans="1:9" ht="22.5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spans="1:9" ht="22.5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spans="1:9" ht="22.5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spans="1:9" ht="22.5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spans="1:9" ht="22.5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spans="1:9" ht="22.5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spans="1:9" ht="22.5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spans="1:9" ht="22.5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spans="1:9" ht="22.5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spans="1:9" ht="22.5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spans="1:9" ht="22.5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spans="1:9" ht="22.5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spans="1:9" ht="22.5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spans="1:9" ht="22.5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spans="1:9" ht="22.5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spans="1:9" ht="22.5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spans="1:9" ht="22.5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spans="1:9" ht="22.5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spans="1:9" ht="22.5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spans="1:9" ht="22.5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spans="1:9" ht="22.5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spans="1:9" ht="22.5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spans="1:9" ht="22.5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spans="1:9" ht="22.5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spans="1:9" ht="22.5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spans="1:9" ht="22.5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spans="1:9" ht="22.5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spans="1:9" ht="22.5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spans="1:9" ht="22.5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spans="1:9" ht="22.5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spans="1:9" ht="22.5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spans="1:9" ht="22.5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spans="1:9" ht="22.5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spans="1:9" ht="22.5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spans="1:9" ht="22.5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spans="1:9" ht="22.5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spans="1:9" ht="22.5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spans="1:9" ht="22.5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spans="1:9" ht="22.5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spans="1:9" ht="22.5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spans="1:9" ht="22.5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spans="1:9" ht="22.5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spans="1:9" ht="22.5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spans="1:9" ht="22.5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spans="1:9" ht="22.5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spans="1:9" ht="22.5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spans="1:9" ht="22.5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spans="1:9" ht="22.5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spans="1:9" ht="22.5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spans="1:9" ht="22.5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spans="1:9" ht="22.5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spans="1:9" ht="22.5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spans="1:9" ht="22.5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spans="1:9" ht="22.5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spans="1:9" ht="22.5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spans="1:9" ht="22.5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spans="1:9" ht="22.5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spans="1:9" ht="22.5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spans="1:9" ht="22.5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spans="1:9" ht="22.5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spans="1:9" ht="22.5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spans="1:9" ht="22.5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spans="1:9" ht="22.5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spans="1:9" ht="22.5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spans="1:9" ht="22.5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spans="1:9" ht="22.5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spans="1:9" ht="22.5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spans="1:9" ht="22.5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spans="1:9" ht="22.5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spans="1:9" ht="22.5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spans="1:9" ht="22.5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spans="1:9" ht="22.5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spans="1:9" ht="22.5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spans="1:9" ht="22.5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spans="1:9" ht="22.5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spans="1:9" ht="22.5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spans="1:9" ht="22.5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spans="1:9" ht="22.5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spans="1:9" ht="22.5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spans="1:9" ht="22.5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spans="1:9" ht="22.5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spans="1:9" ht="22.5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spans="1:9" ht="22.5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spans="1:9" ht="22.5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spans="1:9" ht="22.5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spans="1:9" ht="22.5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spans="1:9" ht="22.5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spans="1:9" ht="22.5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spans="1:9" ht="22.5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spans="1:9" ht="22.5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spans="1:9" ht="22.5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spans="1:9" ht="22.5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spans="1:9" ht="22.5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spans="1:9" ht="22.5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spans="1:9" ht="22.5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spans="1:9" ht="22.5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spans="1:9" ht="22.5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spans="1:9" ht="22.5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spans="1:9" ht="22.5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spans="1:9" ht="22.5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spans="1:9" ht="22.5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spans="1:9" ht="22.5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spans="1:9" ht="22.5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spans="1:9" ht="22.5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spans="1:9" ht="22.5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spans="1:9" ht="22.5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spans="1:9" ht="22.5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spans="1:9" ht="22.5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spans="1:9" ht="22.5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spans="1:9" ht="22.5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spans="1:9" ht="22.5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spans="1:9" ht="22.5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spans="1:9" ht="22.5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spans="1:9" ht="22.5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spans="1:9" ht="22.5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spans="1:9" ht="22.5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spans="1:9" ht="22.5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spans="1:9" ht="22.5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spans="1:9" ht="22.5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spans="1:9" ht="22.5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spans="1:9" ht="22.5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spans="1:9" ht="22.5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spans="1:9" ht="22.5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spans="1:9" ht="22.5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spans="1:9" ht="22.5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spans="1:9" ht="22.5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spans="1:9" ht="22.5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spans="1:9" ht="22.5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spans="1:9" ht="22.5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spans="1:9" ht="22.5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spans="1:9" ht="22.5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spans="1:9" ht="22.5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spans="1:9" ht="22.5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spans="1:9" ht="22.5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spans="1:9" ht="22.5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spans="1:9" ht="22.5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spans="1:9" ht="22.5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spans="1:9" ht="22.5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spans="1:9" ht="22.5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spans="1:9" ht="22.5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spans="1:9" ht="22.5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spans="1:9" ht="22.5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spans="1:9" ht="22.5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spans="1:9" ht="22.5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spans="1:9" ht="22.5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spans="1:9" ht="22.5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spans="1:9" ht="22.5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spans="1:9" ht="22.5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spans="1:9" ht="22.5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spans="1:9" ht="22.5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spans="1:9" ht="22.5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spans="1:9" ht="22.5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spans="1:9" ht="22.5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spans="1:9" ht="22.5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spans="1:9" ht="22.5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spans="1:9" ht="22.5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spans="1:9" ht="22.5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spans="1:9" ht="22.5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spans="1:9" ht="22.5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spans="1:9" ht="22.5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spans="1:9" ht="22.5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spans="1:9" ht="22.5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spans="1:9" ht="22.5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spans="1:9" ht="22.5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spans="1:9" ht="22.5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spans="1:9" ht="22.5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spans="1:9" ht="22.5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spans="1:9" ht="22.5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spans="1:9" ht="22.5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spans="1:9" ht="22.5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spans="1:9" ht="22.5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spans="1:9" ht="22.5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spans="1:9" ht="22.5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spans="1:9" ht="22.5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spans="1:9" ht="22.5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spans="1:9" ht="22.5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spans="1:9" ht="22.5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spans="1:9" ht="22.5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spans="1:9" ht="22.5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spans="1:9" ht="22.5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spans="1:9" ht="22.5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spans="1:9" ht="22.5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spans="1:9" ht="22.5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spans="1:9" ht="22.5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spans="1:9" ht="22.5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spans="1:9" ht="22.5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spans="1:9" ht="22.5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spans="1:9" ht="22.5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spans="1:9" ht="22.5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spans="1:9" ht="22.5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spans="1:9" ht="22.5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spans="1:9" ht="22.5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spans="1:9" ht="22.5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spans="1:9" ht="22.5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spans="1:9" ht="22.5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spans="1:9" ht="22.5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spans="1:9" ht="22.5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spans="1:9" ht="22.5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spans="1:9" ht="22.5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spans="1:9" ht="22.5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spans="1:9" ht="22.5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spans="1:9" ht="22.5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spans="1:9" ht="22.5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spans="1:9" ht="22.5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spans="1:9" ht="22.5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spans="1:9" ht="22.5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spans="1:9" ht="22.5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spans="1:9" ht="22.5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spans="1:9" ht="22.5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spans="1:9" ht="22.5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spans="1:9" ht="22.5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spans="1:9" ht="22.5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spans="1:9" ht="22.5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spans="1:9" ht="22.5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spans="1:9" ht="22.5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spans="1:9" ht="22.5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spans="1:9" ht="22.5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spans="1:9" ht="22.5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spans="1:9" ht="22.5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spans="1:9" ht="22.5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spans="1:9" ht="22.5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spans="1:9" ht="22.5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spans="1:9" ht="22.5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spans="1:9" ht="22.5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SheetLayoutView="100" workbookViewId="0" topLeftCell="A1">
      <selection activeCell="E17" sqref="E17"/>
    </sheetView>
  </sheetViews>
  <sheetFormatPr defaultColWidth="9.00390625" defaultRowHeight="15"/>
  <cols>
    <col min="1" max="1" width="10.8515625" style="0" customWidth="1"/>
    <col min="2" max="2" width="21.140625" style="0" customWidth="1"/>
    <col min="3" max="3" width="11.8515625" style="0" customWidth="1"/>
    <col min="4" max="5" width="16.00390625" style="0" customWidth="1"/>
    <col min="6" max="6" width="14.7109375" style="0" customWidth="1"/>
    <col min="8" max="8" width="16.8515625" style="0" customWidth="1"/>
    <col min="9" max="9" width="11.28125" style="0" customWidth="1"/>
  </cols>
  <sheetData>
    <row r="1" spans="1:6" ht="18" customHeight="1">
      <c r="A1" s="2" t="s">
        <v>594</v>
      </c>
      <c r="C1" s="3"/>
      <c r="D1" s="3"/>
      <c r="E1" s="3"/>
      <c r="F1" s="3"/>
    </row>
    <row r="2" spans="1:9" ht="19.5" customHeight="1">
      <c r="A2" s="4" t="s">
        <v>595</v>
      </c>
      <c r="B2" s="4"/>
      <c r="C2" s="4"/>
      <c r="D2" s="4"/>
      <c r="E2" s="4"/>
      <c r="F2" s="4"/>
      <c r="G2" s="4"/>
      <c r="H2" s="4"/>
      <c r="I2" s="4"/>
    </row>
    <row r="3" spans="2:9" ht="14.25" customHeight="1">
      <c r="B3" s="3"/>
      <c r="C3" s="3"/>
      <c r="D3" s="3"/>
      <c r="E3" s="3"/>
      <c r="F3" s="3"/>
      <c r="I3" t="s">
        <v>314</v>
      </c>
    </row>
    <row r="4" spans="1:9" ht="14.25" customHeight="1">
      <c r="A4" s="5" t="s">
        <v>361</v>
      </c>
      <c r="B4" s="6" t="s">
        <v>317</v>
      </c>
      <c r="C4" s="7" t="s">
        <v>319</v>
      </c>
      <c r="D4" s="7" t="s">
        <v>576</v>
      </c>
      <c r="E4" s="7" t="s">
        <v>577</v>
      </c>
      <c r="F4" s="7" t="s">
        <v>578</v>
      </c>
      <c r="G4" s="8" t="s">
        <v>579</v>
      </c>
      <c r="H4" s="7" t="s">
        <v>580</v>
      </c>
      <c r="I4" s="7" t="s">
        <v>581</v>
      </c>
    </row>
    <row r="5" spans="1:9" s="1" customFormat="1" ht="42.75" customHeight="1">
      <c r="A5" s="9"/>
      <c r="B5" s="6"/>
      <c r="C5" s="7"/>
      <c r="D5" s="7"/>
      <c r="E5" s="7"/>
      <c r="F5" s="7"/>
      <c r="G5" s="10"/>
      <c r="H5" s="7"/>
      <c r="I5" s="7"/>
    </row>
    <row r="6" spans="1:9" ht="30" customHeight="1">
      <c r="A6" s="11"/>
      <c r="B6" s="12" t="s">
        <v>319</v>
      </c>
      <c r="C6" s="11"/>
      <c r="D6" s="11"/>
      <c r="E6" s="11"/>
      <c r="F6" s="11"/>
      <c r="G6" s="11"/>
      <c r="H6" s="11"/>
      <c r="I6" s="11"/>
    </row>
    <row r="7" spans="1:9" ht="39.75" customHeight="1">
      <c r="A7" s="11"/>
      <c r="B7" s="13" t="s">
        <v>596</v>
      </c>
      <c r="C7" s="11"/>
      <c r="D7" s="11"/>
      <c r="E7" s="11"/>
      <c r="F7" s="11"/>
      <c r="G7" s="11"/>
      <c r="H7" s="11"/>
      <c r="I7" s="11"/>
    </row>
    <row r="8" spans="1:9" ht="30" customHeight="1">
      <c r="A8" s="11"/>
      <c r="B8" s="13" t="s">
        <v>597</v>
      </c>
      <c r="C8" s="11"/>
      <c r="D8" s="11"/>
      <c r="E8" s="11"/>
      <c r="F8" s="11"/>
      <c r="G8" s="11"/>
      <c r="H8" s="11"/>
      <c r="I8" s="11"/>
    </row>
    <row r="9" spans="1:9" ht="34.5" customHeight="1">
      <c r="A9" s="11"/>
      <c r="B9" s="13" t="s">
        <v>598</v>
      </c>
      <c r="C9" s="11"/>
      <c r="D9" s="11"/>
      <c r="E9" s="11"/>
      <c r="F9" s="11"/>
      <c r="G9" s="11"/>
      <c r="H9" s="11"/>
      <c r="I9" s="11"/>
    </row>
    <row r="11" ht="14.25" customHeight="1"/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1" right="0.71" top="0.75" bottom="0.75" header="0.31" footer="0.3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zoomScaleSheetLayoutView="100" workbookViewId="0" topLeftCell="A4">
      <selection activeCell="B7" sqref="B7"/>
    </sheetView>
  </sheetViews>
  <sheetFormatPr defaultColWidth="6.8515625" defaultRowHeight="19.5" customHeight="1"/>
  <cols>
    <col min="1" max="1" width="22.8515625" style="124" customWidth="1"/>
    <col min="2" max="2" width="19.00390625" style="124" customWidth="1"/>
    <col min="3" max="3" width="21.00390625" style="124" customWidth="1"/>
    <col min="4" max="4" width="10.140625" style="124" customWidth="1"/>
    <col min="5" max="7" width="19.00390625" style="124" customWidth="1"/>
    <col min="8" max="16384" width="6.8515625" style="125" customWidth="1"/>
  </cols>
  <sheetData>
    <row r="1" spans="1:7" s="123" customFormat="1" ht="19.5" customHeight="1">
      <c r="A1" s="2" t="s">
        <v>311</v>
      </c>
      <c r="B1" s="126"/>
      <c r="C1" s="126"/>
      <c r="D1" s="126"/>
      <c r="E1" s="126"/>
      <c r="F1" s="126"/>
      <c r="G1" s="126"/>
    </row>
    <row r="2" spans="1:7" s="123" customFormat="1" ht="27.75" customHeight="1">
      <c r="A2" s="127" t="s">
        <v>312</v>
      </c>
      <c r="B2" s="127"/>
      <c r="C2" s="127"/>
      <c r="D2" s="127"/>
      <c r="E2" s="127"/>
      <c r="F2" s="127"/>
      <c r="G2" s="127"/>
    </row>
    <row r="3" spans="1:7" s="123" customFormat="1" ht="19.5" customHeight="1">
      <c r="A3" s="128" t="s">
        <v>313</v>
      </c>
      <c r="B3" s="129"/>
      <c r="C3" s="129"/>
      <c r="D3" s="129"/>
      <c r="E3" s="129"/>
      <c r="F3" s="129"/>
      <c r="G3" s="130" t="s">
        <v>314</v>
      </c>
    </row>
    <row r="4" spans="1:7" s="123" customFormat="1" ht="19.5" customHeight="1">
      <c r="A4" s="131" t="s">
        <v>315</v>
      </c>
      <c r="B4" s="131"/>
      <c r="C4" s="131" t="s">
        <v>316</v>
      </c>
      <c r="D4" s="131"/>
      <c r="E4" s="131"/>
      <c r="F4" s="131"/>
      <c r="G4" s="131"/>
    </row>
    <row r="5" spans="1:7" s="123" customFormat="1" ht="45" customHeight="1">
      <c r="A5" s="132" t="s">
        <v>317</v>
      </c>
      <c r="B5" s="132" t="s">
        <v>318</v>
      </c>
      <c r="C5" s="132" t="s">
        <v>317</v>
      </c>
      <c r="D5" s="132" t="s">
        <v>319</v>
      </c>
      <c r="E5" s="132" t="s">
        <v>320</v>
      </c>
      <c r="F5" s="132" t="s">
        <v>321</v>
      </c>
      <c r="G5" s="132" t="s">
        <v>322</v>
      </c>
    </row>
    <row r="6" spans="1:7" s="123" customFormat="1" ht="19.5" customHeight="1">
      <c r="A6" s="133" t="s">
        <v>323</v>
      </c>
      <c r="B6" s="134">
        <v>1044</v>
      </c>
      <c r="C6" s="56" t="s">
        <v>324</v>
      </c>
      <c r="D6" s="57">
        <f>SUM(E6:G6)</f>
        <v>449.59</v>
      </c>
      <c r="E6" s="57">
        <v>449.59</v>
      </c>
      <c r="F6" s="57"/>
      <c r="G6" s="57"/>
    </row>
    <row r="7" spans="1:7" s="123" customFormat="1" ht="19.5" customHeight="1">
      <c r="A7" s="135" t="s">
        <v>325</v>
      </c>
      <c r="B7" s="134">
        <v>1044</v>
      </c>
      <c r="C7" s="60" t="s">
        <v>326</v>
      </c>
      <c r="D7" s="57">
        <f aca="true" t="shared" si="0" ref="D7:D34">SUM(E7:G7)</f>
        <v>0</v>
      </c>
      <c r="E7" s="61"/>
      <c r="F7" s="61"/>
      <c r="G7" s="61"/>
    </row>
    <row r="8" spans="1:7" s="123" customFormat="1" ht="19.5" customHeight="1">
      <c r="A8" s="135" t="s">
        <v>327</v>
      </c>
      <c r="B8" s="136"/>
      <c r="C8" s="60" t="s">
        <v>328</v>
      </c>
      <c r="D8" s="57">
        <f t="shared" si="0"/>
        <v>0</v>
      </c>
      <c r="E8" s="61"/>
      <c r="F8" s="61"/>
      <c r="G8" s="61"/>
    </row>
    <row r="9" spans="1:7" s="123" customFormat="1" ht="19.5" customHeight="1">
      <c r="A9" s="137" t="s">
        <v>329</v>
      </c>
      <c r="B9" s="138"/>
      <c r="C9" s="64" t="s">
        <v>330</v>
      </c>
      <c r="D9" s="57">
        <f t="shared" si="0"/>
        <v>0</v>
      </c>
      <c r="E9" s="61"/>
      <c r="F9" s="61"/>
      <c r="G9" s="61"/>
    </row>
    <row r="10" spans="1:7" s="123" customFormat="1" ht="19.5" customHeight="1">
      <c r="A10" s="139" t="s">
        <v>331</v>
      </c>
      <c r="B10" s="140">
        <v>385</v>
      </c>
      <c r="C10" s="67" t="s">
        <v>332</v>
      </c>
      <c r="D10" s="57">
        <f t="shared" si="0"/>
        <v>0</v>
      </c>
      <c r="E10" s="61"/>
      <c r="F10" s="61"/>
      <c r="G10" s="61"/>
    </row>
    <row r="11" spans="1:7" s="123" customFormat="1" ht="19.5" customHeight="1">
      <c r="A11" s="137" t="s">
        <v>325</v>
      </c>
      <c r="B11" s="134">
        <v>385</v>
      </c>
      <c r="C11" s="64" t="s">
        <v>333</v>
      </c>
      <c r="D11" s="57">
        <f t="shared" si="0"/>
        <v>50.95</v>
      </c>
      <c r="E11" s="61">
        <v>50.95</v>
      </c>
      <c r="F11" s="61"/>
      <c r="G11" s="61"/>
    </row>
    <row r="12" spans="1:7" s="123" customFormat="1" ht="19.5" customHeight="1">
      <c r="A12" s="137" t="s">
        <v>327</v>
      </c>
      <c r="B12" s="136"/>
      <c r="C12" s="64" t="s">
        <v>334</v>
      </c>
      <c r="D12" s="57">
        <f t="shared" si="0"/>
        <v>22.79</v>
      </c>
      <c r="E12" s="68">
        <v>22.79</v>
      </c>
      <c r="F12" s="61"/>
      <c r="G12" s="61"/>
    </row>
    <row r="13" spans="1:13" s="123" customFormat="1" ht="19.5" customHeight="1">
      <c r="A13" s="135" t="s">
        <v>329</v>
      </c>
      <c r="B13" s="138"/>
      <c r="C13" s="64" t="s">
        <v>335</v>
      </c>
      <c r="D13" s="57">
        <v>188.91</v>
      </c>
      <c r="E13" s="61">
        <v>188.91</v>
      </c>
      <c r="F13" s="61"/>
      <c r="G13" s="61"/>
      <c r="M13" s="148"/>
    </row>
    <row r="14" spans="1:13" s="123" customFormat="1" ht="19.5" customHeight="1">
      <c r="A14" s="135"/>
      <c r="B14" s="138"/>
      <c r="C14" s="64" t="s">
        <v>336</v>
      </c>
      <c r="D14" s="57">
        <f t="shared" si="0"/>
        <v>0</v>
      </c>
      <c r="E14" s="61"/>
      <c r="F14" s="61"/>
      <c r="G14" s="61"/>
      <c r="M14" s="148"/>
    </row>
    <row r="15" spans="1:13" s="123" customFormat="1" ht="19.5" customHeight="1">
      <c r="A15" s="135"/>
      <c r="B15" s="138"/>
      <c r="C15" s="64" t="s">
        <v>337</v>
      </c>
      <c r="D15" s="57">
        <f t="shared" si="0"/>
        <v>34.9</v>
      </c>
      <c r="E15" s="61">
        <v>34.9</v>
      </c>
      <c r="F15" s="61"/>
      <c r="G15" s="61"/>
      <c r="M15" s="148"/>
    </row>
    <row r="16" spans="1:13" s="123" customFormat="1" ht="19.5" customHeight="1">
      <c r="A16" s="135"/>
      <c r="B16" s="138"/>
      <c r="C16" s="64" t="s">
        <v>338</v>
      </c>
      <c r="D16" s="57">
        <f t="shared" si="0"/>
        <v>0</v>
      </c>
      <c r="E16" s="61"/>
      <c r="F16" s="61"/>
      <c r="G16" s="61"/>
      <c r="M16" s="148"/>
    </row>
    <row r="17" spans="1:13" s="123" customFormat="1" ht="19.5" customHeight="1">
      <c r="A17" s="135"/>
      <c r="B17" s="138"/>
      <c r="C17" s="64" t="s">
        <v>339</v>
      </c>
      <c r="D17" s="57">
        <f t="shared" si="0"/>
        <v>0</v>
      </c>
      <c r="E17" s="61"/>
      <c r="F17" s="61"/>
      <c r="G17" s="61"/>
      <c r="M17" s="148"/>
    </row>
    <row r="18" spans="1:13" s="123" customFormat="1" ht="19.5" customHeight="1">
      <c r="A18" s="135"/>
      <c r="B18" s="138"/>
      <c r="C18" s="64" t="s">
        <v>340</v>
      </c>
      <c r="D18" s="57">
        <f t="shared" si="0"/>
        <v>611.86</v>
      </c>
      <c r="E18" s="61">
        <v>611.86</v>
      </c>
      <c r="F18" s="61"/>
      <c r="G18" s="61"/>
      <c r="M18" s="148"/>
    </row>
    <row r="19" spans="1:13" s="123" customFormat="1" ht="19.5" customHeight="1">
      <c r="A19" s="135"/>
      <c r="B19" s="138"/>
      <c r="C19" s="64" t="s">
        <v>341</v>
      </c>
      <c r="D19" s="57">
        <f t="shared" si="0"/>
        <v>0</v>
      </c>
      <c r="E19" s="61"/>
      <c r="F19" s="61"/>
      <c r="G19" s="61"/>
      <c r="M19" s="148"/>
    </row>
    <row r="20" spans="1:13" s="123" customFormat="1" ht="19.5" customHeight="1">
      <c r="A20" s="135"/>
      <c r="B20" s="138"/>
      <c r="C20" s="64" t="s">
        <v>342</v>
      </c>
      <c r="D20" s="57">
        <f t="shared" si="0"/>
        <v>0</v>
      </c>
      <c r="E20" s="61"/>
      <c r="F20" s="61"/>
      <c r="G20" s="61"/>
      <c r="M20" s="148"/>
    </row>
    <row r="21" spans="1:13" s="123" customFormat="1" ht="19.5" customHeight="1">
      <c r="A21" s="135"/>
      <c r="B21" s="138"/>
      <c r="C21" s="64" t="s">
        <v>343</v>
      </c>
      <c r="D21" s="57">
        <f t="shared" si="0"/>
        <v>0</v>
      </c>
      <c r="E21" s="61"/>
      <c r="F21" s="61"/>
      <c r="G21" s="61"/>
      <c r="M21" s="148"/>
    </row>
    <row r="22" spans="1:13" s="123" customFormat="1" ht="19.5" customHeight="1">
      <c r="A22" s="135"/>
      <c r="B22" s="138"/>
      <c r="C22" s="64" t="s">
        <v>344</v>
      </c>
      <c r="D22" s="57">
        <f t="shared" si="0"/>
        <v>0</v>
      </c>
      <c r="E22" s="61"/>
      <c r="F22" s="61"/>
      <c r="G22" s="61"/>
      <c r="M22" s="148"/>
    </row>
    <row r="23" spans="1:13" s="123" customFormat="1" ht="19.5" customHeight="1">
      <c r="A23" s="135"/>
      <c r="B23" s="138"/>
      <c r="C23" s="64" t="s">
        <v>345</v>
      </c>
      <c r="D23" s="57">
        <f t="shared" si="0"/>
        <v>0</v>
      </c>
      <c r="E23" s="61"/>
      <c r="F23" s="61"/>
      <c r="G23" s="61"/>
      <c r="M23" s="148"/>
    </row>
    <row r="24" spans="1:13" s="123" customFormat="1" ht="19.5" customHeight="1">
      <c r="A24" s="135"/>
      <c r="B24" s="138"/>
      <c r="C24" s="64" t="s">
        <v>346</v>
      </c>
      <c r="D24" s="57">
        <f t="shared" si="0"/>
        <v>0</v>
      </c>
      <c r="E24" s="61"/>
      <c r="F24" s="61"/>
      <c r="G24" s="61"/>
      <c r="M24" s="148"/>
    </row>
    <row r="25" spans="1:13" s="123" customFormat="1" ht="19.5" customHeight="1">
      <c r="A25" s="135"/>
      <c r="B25" s="138"/>
      <c r="C25" s="64" t="s">
        <v>347</v>
      </c>
      <c r="D25" s="57">
        <f t="shared" si="0"/>
        <v>70</v>
      </c>
      <c r="E25" s="61">
        <v>70</v>
      </c>
      <c r="F25" s="61"/>
      <c r="G25" s="61"/>
      <c r="M25" s="148"/>
    </row>
    <row r="26" spans="1:13" s="123" customFormat="1" ht="19.5" customHeight="1">
      <c r="A26" s="135"/>
      <c r="B26" s="138"/>
      <c r="C26" s="64" t="s">
        <v>348</v>
      </c>
      <c r="D26" s="57">
        <f t="shared" si="0"/>
        <v>0</v>
      </c>
      <c r="E26" s="61"/>
      <c r="F26" s="61"/>
      <c r="G26" s="61"/>
      <c r="M26" s="148"/>
    </row>
    <row r="27" spans="1:13" s="123" customFormat="1" ht="19.5" customHeight="1">
      <c r="A27" s="135"/>
      <c r="B27" s="138"/>
      <c r="C27" s="64" t="s">
        <v>349</v>
      </c>
      <c r="D27" s="57">
        <f t="shared" si="0"/>
        <v>0</v>
      </c>
      <c r="E27" s="61"/>
      <c r="F27" s="61"/>
      <c r="G27" s="61"/>
      <c r="M27" s="148"/>
    </row>
    <row r="28" spans="1:13" s="123" customFormat="1" ht="19.5" customHeight="1">
      <c r="A28" s="135"/>
      <c r="B28" s="138"/>
      <c r="C28" s="64" t="s">
        <v>350</v>
      </c>
      <c r="D28" s="57">
        <f t="shared" si="0"/>
        <v>0</v>
      </c>
      <c r="E28" s="61"/>
      <c r="F28" s="61"/>
      <c r="G28" s="61"/>
      <c r="M28" s="148"/>
    </row>
    <row r="29" spans="1:13" s="123" customFormat="1" ht="19.5" customHeight="1">
      <c r="A29" s="135"/>
      <c r="B29" s="138"/>
      <c r="C29" s="64" t="s">
        <v>351</v>
      </c>
      <c r="D29" s="57">
        <f t="shared" si="0"/>
        <v>0</v>
      </c>
      <c r="E29" s="61"/>
      <c r="F29" s="61"/>
      <c r="G29" s="61"/>
      <c r="M29" s="148"/>
    </row>
    <row r="30" spans="1:13" s="123" customFormat="1" ht="19.5" customHeight="1">
      <c r="A30" s="135"/>
      <c r="B30" s="138"/>
      <c r="C30" s="64" t="s">
        <v>352</v>
      </c>
      <c r="D30" s="57">
        <f t="shared" si="0"/>
        <v>0</v>
      </c>
      <c r="E30" s="61"/>
      <c r="F30" s="61"/>
      <c r="G30" s="61"/>
      <c r="M30" s="148"/>
    </row>
    <row r="31" spans="1:13" s="123" customFormat="1" ht="19.5" customHeight="1">
      <c r="A31" s="135"/>
      <c r="B31" s="138"/>
      <c r="C31" s="64" t="s">
        <v>353</v>
      </c>
      <c r="D31" s="57">
        <f t="shared" si="0"/>
        <v>0</v>
      </c>
      <c r="E31" s="61"/>
      <c r="F31" s="61"/>
      <c r="G31" s="61"/>
      <c r="M31" s="148"/>
    </row>
    <row r="32" spans="1:13" s="123" customFormat="1" ht="19.5" customHeight="1">
      <c r="A32" s="135"/>
      <c r="B32" s="138"/>
      <c r="C32" s="64" t="s">
        <v>354</v>
      </c>
      <c r="D32" s="57">
        <f t="shared" si="0"/>
        <v>0</v>
      </c>
      <c r="E32" s="61"/>
      <c r="F32" s="61"/>
      <c r="G32" s="61"/>
      <c r="M32" s="148"/>
    </row>
    <row r="33" spans="1:13" s="123" customFormat="1" ht="19.5" customHeight="1">
      <c r="A33" s="135"/>
      <c r="B33" s="138"/>
      <c r="C33" s="64" t="s">
        <v>355</v>
      </c>
      <c r="D33" s="57">
        <f t="shared" si="0"/>
        <v>0</v>
      </c>
      <c r="E33" s="61"/>
      <c r="F33" s="61"/>
      <c r="G33" s="61"/>
      <c r="M33" s="148"/>
    </row>
    <row r="34" spans="1:13" s="123" customFormat="1" ht="19.5" customHeight="1">
      <c r="A34" s="135"/>
      <c r="B34" s="138"/>
      <c r="C34" s="64" t="s">
        <v>356</v>
      </c>
      <c r="D34" s="57">
        <f t="shared" si="0"/>
        <v>0</v>
      </c>
      <c r="E34" s="61"/>
      <c r="F34" s="61"/>
      <c r="G34" s="61"/>
      <c r="M34" s="148"/>
    </row>
    <row r="35" spans="1:7" s="123" customFormat="1" ht="19.5" customHeight="1">
      <c r="A35" s="141"/>
      <c r="B35" s="142"/>
      <c r="C35" s="142"/>
      <c r="D35" s="143"/>
      <c r="E35" s="144"/>
      <c r="F35" s="144">
        <f>B8+B12-F6</f>
        <v>0</v>
      </c>
      <c r="G35" s="144">
        <f>B9+B13-G6</f>
        <v>0</v>
      </c>
    </row>
    <row r="36" spans="1:7" s="123" customFormat="1" ht="19.5" customHeight="1">
      <c r="A36" s="141"/>
      <c r="B36" s="142"/>
      <c r="C36" s="142"/>
      <c r="D36" s="144"/>
      <c r="E36" s="144"/>
      <c r="F36" s="144"/>
      <c r="G36" s="145"/>
    </row>
    <row r="37" spans="1:7" s="123" customFormat="1" ht="19.5" customHeight="1">
      <c r="A37" s="141" t="s">
        <v>357</v>
      </c>
      <c r="B37" s="146">
        <f>B6+B10</f>
        <v>1429</v>
      </c>
      <c r="C37" s="146" t="s">
        <v>358</v>
      </c>
      <c r="D37" s="144">
        <f>SUM(D6:D36)</f>
        <v>1429</v>
      </c>
      <c r="E37" s="144">
        <f>SUM(E6:E36)</f>
        <v>1429</v>
      </c>
      <c r="F37" s="144">
        <f>SUM(F6+F35)</f>
        <v>0</v>
      </c>
      <c r="G37" s="144">
        <f>SUM(G6+G35)</f>
        <v>0</v>
      </c>
    </row>
    <row r="38" spans="1:6" ht="19.5" customHeight="1">
      <c r="A38" s="147"/>
      <c r="B38" s="147"/>
      <c r="C38" s="147"/>
      <c r="D38" s="147"/>
      <c r="E38" s="147"/>
      <c r="F38" s="147"/>
    </row>
  </sheetData>
  <sheetProtection/>
  <mergeCells count="3">
    <mergeCell ref="A2:G2"/>
    <mergeCell ref="A4:B4"/>
    <mergeCell ref="C4:G4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showZeros="0" view="pageBreakPreview" zoomScaleSheetLayoutView="100" workbookViewId="0" topLeftCell="A19">
      <selection activeCell="G47" sqref="G47"/>
    </sheetView>
  </sheetViews>
  <sheetFormatPr defaultColWidth="6.8515625" defaultRowHeight="12.75" customHeight="1"/>
  <cols>
    <col min="1" max="1" width="14.00390625" style="14" customWidth="1"/>
    <col min="2" max="3" width="20.8515625" style="14" customWidth="1"/>
    <col min="4" max="7" width="13.57421875" style="14" customWidth="1"/>
    <col min="8" max="16384" width="6.8515625" style="14" customWidth="1"/>
  </cols>
  <sheetData>
    <row r="1" ht="19.5" customHeight="1">
      <c r="A1" s="15" t="s">
        <v>359</v>
      </c>
    </row>
    <row r="2" spans="1:7" ht="25.5" customHeight="1">
      <c r="A2" s="109" t="s">
        <v>360</v>
      </c>
      <c r="B2" s="109"/>
      <c r="C2" s="109"/>
      <c r="D2" s="109"/>
      <c r="E2" s="109"/>
      <c r="F2" s="109"/>
      <c r="G2" s="109"/>
    </row>
    <row r="3" spans="2:7" ht="13.5" customHeight="1">
      <c r="B3" s="19"/>
      <c r="C3" s="18"/>
      <c r="D3" s="18"/>
      <c r="E3" s="18"/>
      <c r="F3" s="18"/>
      <c r="G3" s="119" t="s">
        <v>314</v>
      </c>
    </row>
    <row r="4" spans="1:7" ht="19.5" customHeight="1">
      <c r="A4" s="94" t="s">
        <v>361</v>
      </c>
      <c r="B4" s="25" t="s">
        <v>362</v>
      </c>
      <c r="C4" s="25"/>
      <c r="D4" s="25" t="s">
        <v>363</v>
      </c>
      <c r="E4" s="25"/>
      <c r="F4" s="25"/>
      <c r="G4" s="25"/>
    </row>
    <row r="5" spans="1:7" ht="13.5" customHeight="1">
      <c r="A5" s="96"/>
      <c r="B5" s="25" t="s">
        <v>364</v>
      </c>
      <c r="C5" s="25" t="s">
        <v>365</v>
      </c>
      <c r="D5" s="25" t="s">
        <v>366</v>
      </c>
      <c r="E5" s="25" t="s">
        <v>367</v>
      </c>
      <c r="F5" s="98" t="s">
        <v>368</v>
      </c>
      <c r="G5" s="120"/>
    </row>
    <row r="6" spans="1:7" ht="24.75" customHeight="1">
      <c r="A6" s="121"/>
      <c r="B6" s="25"/>
      <c r="C6" s="25"/>
      <c r="D6" s="25"/>
      <c r="E6" s="25"/>
      <c r="F6" s="52" t="s">
        <v>369</v>
      </c>
      <c r="G6" s="52" t="s">
        <v>370</v>
      </c>
    </row>
    <row r="7" spans="1:7" ht="24.75" customHeight="1">
      <c r="A7" s="121"/>
      <c r="B7" s="25" t="s">
        <v>319</v>
      </c>
      <c r="C7" s="25"/>
      <c r="D7" s="25">
        <f aca="true" t="shared" si="0" ref="D7:D16">SUM(E7:G7)</f>
        <v>1429</v>
      </c>
      <c r="E7" s="25">
        <f>E8+E17+E20+E23+E32+E37+E48</f>
        <v>948</v>
      </c>
      <c r="F7" s="25">
        <f>F8+F20+F23+F32+F37+F48</f>
        <v>0</v>
      </c>
      <c r="G7" s="25">
        <f>G8+G20+G23+G32+G37+G48</f>
        <v>481</v>
      </c>
    </row>
    <row r="8" spans="1:7" ht="19.5" customHeight="1">
      <c r="A8" s="40"/>
      <c r="B8" s="27" t="s">
        <v>371</v>
      </c>
      <c r="C8" s="27" t="s">
        <v>372</v>
      </c>
      <c r="D8" s="25">
        <f t="shared" si="0"/>
        <v>504.02</v>
      </c>
      <c r="E8" s="122">
        <f>E9+E11+E13+E15</f>
        <v>504.02</v>
      </c>
      <c r="F8" s="25"/>
      <c r="G8" s="25"/>
    </row>
    <row r="9" spans="1:7" ht="19.5" customHeight="1">
      <c r="A9" s="40"/>
      <c r="B9" s="27" t="s">
        <v>373</v>
      </c>
      <c r="C9" s="27" t="s">
        <v>374</v>
      </c>
      <c r="D9" s="25">
        <f t="shared" si="0"/>
        <v>17.1</v>
      </c>
      <c r="E9" s="25">
        <v>17.1</v>
      </c>
      <c r="F9" s="25"/>
      <c r="G9" s="25"/>
    </row>
    <row r="10" spans="1:7" ht="19.5" customHeight="1">
      <c r="A10" s="40"/>
      <c r="B10" s="27" t="s">
        <v>375</v>
      </c>
      <c r="C10" s="27" t="s">
        <v>376</v>
      </c>
      <c r="D10" s="25">
        <f t="shared" si="0"/>
        <v>17.1</v>
      </c>
      <c r="E10" s="25">
        <v>17.1</v>
      </c>
      <c r="F10" s="25"/>
      <c r="G10" s="25"/>
    </row>
    <row r="11" spans="1:7" ht="19.5" customHeight="1">
      <c r="A11" s="23"/>
      <c r="B11" s="27" t="s">
        <v>377</v>
      </c>
      <c r="C11" s="27" t="s">
        <v>378</v>
      </c>
      <c r="D11" s="25">
        <f t="shared" si="0"/>
        <v>374.01</v>
      </c>
      <c r="E11" s="32">
        <v>374.01</v>
      </c>
      <c r="F11" s="32"/>
      <c r="G11" s="32"/>
    </row>
    <row r="12" spans="1:7" ht="19.5" customHeight="1">
      <c r="A12" s="23"/>
      <c r="B12" s="27" t="s">
        <v>379</v>
      </c>
      <c r="C12" s="27" t="s">
        <v>376</v>
      </c>
      <c r="D12" s="25">
        <f t="shared" si="0"/>
        <v>374.01</v>
      </c>
      <c r="E12" s="31">
        <v>374.01</v>
      </c>
      <c r="F12" s="31"/>
      <c r="G12" s="31"/>
    </row>
    <row r="13" spans="1:7" ht="19.5" customHeight="1">
      <c r="A13" s="23"/>
      <c r="B13" s="27" t="s">
        <v>380</v>
      </c>
      <c r="C13" s="27" t="s">
        <v>381</v>
      </c>
      <c r="D13" s="25">
        <f t="shared" si="0"/>
        <v>38.46</v>
      </c>
      <c r="E13" s="31">
        <v>38.46</v>
      </c>
      <c r="F13" s="31"/>
      <c r="G13" s="31"/>
    </row>
    <row r="14" spans="1:7" ht="19.5" customHeight="1">
      <c r="A14" s="23"/>
      <c r="B14" s="27" t="s">
        <v>382</v>
      </c>
      <c r="C14" s="27" t="s">
        <v>376</v>
      </c>
      <c r="D14" s="25">
        <f t="shared" si="0"/>
        <v>38.46</v>
      </c>
      <c r="E14" s="31">
        <v>38.46</v>
      </c>
      <c r="F14" s="31"/>
      <c r="G14" s="31"/>
    </row>
    <row r="15" spans="1:7" ht="19.5" customHeight="1">
      <c r="A15" s="23"/>
      <c r="B15" s="27" t="s">
        <v>383</v>
      </c>
      <c r="C15" s="27" t="s">
        <v>384</v>
      </c>
      <c r="D15" s="25">
        <f t="shared" si="0"/>
        <v>74.45</v>
      </c>
      <c r="E15" s="31">
        <v>74.45</v>
      </c>
      <c r="F15" s="31"/>
      <c r="G15" s="31"/>
    </row>
    <row r="16" spans="1:7" ht="19.5" customHeight="1">
      <c r="A16" s="23"/>
      <c r="B16" s="27" t="s">
        <v>385</v>
      </c>
      <c r="C16" s="27" t="s">
        <v>376</v>
      </c>
      <c r="D16" s="25">
        <f t="shared" si="0"/>
        <v>74.45</v>
      </c>
      <c r="E16" s="31">
        <v>74.45</v>
      </c>
      <c r="F16" s="31"/>
      <c r="G16" s="31"/>
    </row>
    <row r="17" spans="1:7" ht="19.5" customHeight="1">
      <c r="A17" s="23"/>
      <c r="B17" s="33" t="s">
        <v>386</v>
      </c>
      <c r="C17" s="27" t="s">
        <v>387</v>
      </c>
      <c r="D17" s="25">
        <v>50.95</v>
      </c>
      <c r="E17" s="31">
        <v>50.95</v>
      </c>
      <c r="F17" s="31"/>
      <c r="G17" s="31"/>
    </row>
    <row r="18" spans="1:7" ht="19.5" customHeight="1">
      <c r="A18" s="23"/>
      <c r="B18" s="33" t="s">
        <v>388</v>
      </c>
      <c r="C18" s="27" t="s">
        <v>389</v>
      </c>
      <c r="D18" s="25">
        <v>50.95</v>
      </c>
      <c r="E18" s="31">
        <v>50.95</v>
      </c>
      <c r="F18" s="31"/>
      <c r="G18" s="31"/>
    </row>
    <row r="19" spans="1:7" ht="19.5" customHeight="1">
      <c r="A19" s="23"/>
      <c r="B19" s="33" t="s">
        <v>390</v>
      </c>
      <c r="C19" s="27" t="s">
        <v>391</v>
      </c>
      <c r="D19" s="25">
        <v>50.95</v>
      </c>
      <c r="E19" s="31">
        <v>50.95</v>
      </c>
      <c r="F19" s="31"/>
      <c r="G19" s="31"/>
    </row>
    <row r="20" spans="1:7" ht="19.5" customHeight="1">
      <c r="A20" s="23"/>
      <c r="B20" s="27" t="s">
        <v>392</v>
      </c>
      <c r="C20" s="27" t="s">
        <v>393</v>
      </c>
      <c r="D20" s="25">
        <f aca="true" t="shared" si="1" ref="D20:D42">SUM(E20:G20)</f>
        <v>22.79</v>
      </c>
      <c r="E20" s="31">
        <v>22.79</v>
      </c>
      <c r="F20" s="31"/>
      <c r="G20" s="31"/>
    </row>
    <row r="21" spans="1:7" ht="19.5" customHeight="1">
      <c r="A21" s="23"/>
      <c r="B21" s="27" t="s">
        <v>394</v>
      </c>
      <c r="C21" s="27" t="s">
        <v>395</v>
      </c>
      <c r="D21" s="25">
        <f t="shared" si="1"/>
        <v>22.79</v>
      </c>
      <c r="E21" s="31">
        <v>22.79</v>
      </c>
      <c r="F21" s="31"/>
      <c r="G21" s="31"/>
    </row>
    <row r="22" spans="1:7" ht="19.5" customHeight="1">
      <c r="A22" s="23"/>
      <c r="B22" s="27" t="s">
        <v>396</v>
      </c>
      <c r="C22" s="27" t="s">
        <v>397</v>
      </c>
      <c r="D22" s="25">
        <f t="shared" si="1"/>
        <v>22.79</v>
      </c>
      <c r="E22" s="31">
        <v>22.79</v>
      </c>
      <c r="F22" s="31"/>
      <c r="G22" s="31"/>
    </row>
    <row r="23" spans="1:7" ht="19.5" customHeight="1">
      <c r="A23" s="23"/>
      <c r="B23" s="27" t="s">
        <v>398</v>
      </c>
      <c r="C23" s="27" t="s">
        <v>399</v>
      </c>
      <c r="D23" s="25">
        <f t="shared" si="1"/>
        <v>134.48</v>
      </c>
      <c r="E23" s="31">
        <f>E24+E26+E30</f>
        <v>134.48</v>
      </c>
      <c r="F23" s="31"/>
      <c r="G23" s="31"/>
    </row>
    <row r="24" spans="1:7" ht="19.5" customHeight="1">
      <c r="A24" s="23"/>
      <c r="B24" s="27" t="s">
        <v>400</v>
      </c>
      <c r="C24" s="27" t="s">
        <v>401</v>
      </c>
      <c r="D24" s="25">
        <f t="shared" si="1"/>
        <v>20.8</v>
      </c>
      <c r="E24" s="31">
        <v>20.8</v>
      </c>
      <c r="F24" s="31"/>
      <c r="G24" s="31"/>
    </row>
    <row r="25" spans="1:7" ht="19.5" customHeight="1">
      <c r="A25" s="23"/>
      <c r="B25" s="27" t="s">
        <v>402</v>
      </c>
      <c r="C25" s="27" t="s">
        <v>403</v>
      </c>
      <c r="D25" s="25">
        <f t="shared" si="1"/>
        <v>20.8</v>
      </c>
      <c r="E25" s="31">
        <v>20.8</v>
      </c>
      <c r="F25" s="31"/>
      <c r="G25" s="31"/>
    </row>
    <row r="26" spans="1:7" ht="19.5" customHeight="1">
      <c r="A26" s="23"/>
      <c r="B26" s="27" t="s">
        <v>404</v>
      </c>
      <c r="C26" s="27" t="s">
        <v>405</v>
      </c>
      <c r="D26" s="25">
        <v>92.78</v>
      </c>
      <c r="E26" s="31">
        <v>92.78</v>
      </c>
      <c r="F26" s="31"/>
      <c r="G26" s="31"/>
    </row>
    <row r="27" spans="1:7" ht="19.5" customHeight="1">
      <c r="A27" s="23"/>
      <c r="B27" s="27" t="s">
        <v>406</v>
      </c>
      <c r="C27" s="27" t="s">
        <v>407</v>
      </c>
      <c r="D27" s="25">
        <f t="shared" si="1"/>
        <v>11.78</v>
      </c>
      <c r="E27" s="31">
        <v>11.78</v>
      </c>
      <c r="F27" s="31"/>
      <c r="G27" s="31"/>
    </row>
    <row r="28" spans="1:7" ht="19.5" customHeight="1">
      <c r="A28" s="23"/>
      <c r="B28" s="27" t="s">
        <v>408</v>
      </c>
      <c r="C28" s="27" t="s">
        <v>409</v>
      </c>
      <c r="D28" s="25">
        <f t="shared" si="1"/>
        <v>54</v>
      </c>
      <c r="E28" s="31">
        <v>54</v>
      </c>
      <c r="F28" s="31"/>
      <c r="G28" s="31"/>
    </row>
    <row r="29" spans="1:7" ht="19.5" customHeight="1">
      <c r="A29" s="23"/>
      <c r="B29" s="27" t="s">
        <v>410</v>
      </c>
      <c r="C29" s="27" t="s">
        <v>411</v>
      </c>
      <c r="D29" s="25">
        <f t="shared" si="1"/>
        <v>27</v>
      </c>
      <c r="E29" s="31">
        <v>27</v>
      </c>
      <c r="F29" s="31"/>
      <c r="G29" s="31"/>
    </row>
    <row r="30" spans="1:7" ht="19.5" customHeight="1">
      <c r="A30" s="23"/>
      <c r="B30" s="33" t="s">
        <v>412</v>
      </c>
      <c r="C30" s="27" t="s">
        <v>413</v>
      </c>
      <c r="D30" s="25">
        <f t="shared" si="1"/>
        <v>20.9</v>
      </c>
      <c r="E30" s="31">
        <v>20.9</v>
      </c>
      <c r="F30" s="31"/>
      <c r="G30" s="31"/>
    </row>
    <row r="31" spans="1:7" ht="19.5" customHeight="1">
      <c r="A31" s="23"/>
      <c r="B31" s="33" t="s">
        <v>414</v>
      </c>
      <c r="C31" s="27" t="s">
        <v>415</v>
      </c>
      <c r="D31" s="25">
        <f t="shared" si="1"/>
        <v>20.9</v>
      </c>
      <c r="E31" s="31">
        <v>20.9</v>
      </c>
      <c r="F31" s="31"/>
      <c r="G31" s="31"/>
    </row>
    <row r="32" spans="1:7" ht="19.5" customHeight="1">
      <c r="A32" s="23"/>
      <c r="B32" s="27" t="s">
        <v>416</v>
      </c>
      <c r="C32" s="27" t="s">
        <v>417</v>
      </c>
      <c r="D32" s="25">
        <f t="shared" si="1"/>
        <v>34.9</v>
      </c>
      <c r="E32" s="31">
        <v>34.9</v>
      </c>
      <c r="F32" s="31"/>
      <c r="G32" s="31"/>
    </row>
    <row r="33" spans="1:7" ht="19.5" customHeight="1">
      <c r="A33" s="23"/>
      <c r="B33" s="27" t="s">
        <v>418</v>
      </c>
      <c r="C33" s="27" t="s">
        <v>419</v>
      </c>
      <c r="D33" s="25">
        <f t="shared" si="1"/>
        <v>34.9</v>
      </c>
      <c r="E33" s="31">
        <v>34.9</v>
      </c>
      <c r="F33" s="31"/>
      <c r="G33" s="31"/>
    </row>
    <row r="34" spans="1:7" ht="19.5" customHeight="1">
      <c r="A34" s="23"/>
      <c r="B34" s="27" t="s">
        <v>420</v>
      </c>
      <c r="C34" s="27" t="s">
        <v>421</v>
      </c>
      <c r="D34" s="25">
        <f t="shared" si="1"/>
        <v>14.5</v>
      </c>
      <c r="E34" s="31">
        <v>14.5</v>
      </c>
      <c r="F34" s="31"/>
      <c r="G34" s="31"/>
    </row>
    <row r="35" spans="1:7" ht="19.5" customHeight="1">
      <c r="A35" s="23"/>
      <c r="B35" s="27" t="s">
        <v>422</v>
      </c>
      <c r="C35" s="27" t="s">
        <v>423</v>
      </c>
      <c r="D35" s="25">
        <f t="shared" si="1"/>
        <v>14</v>
      </c>
      <c r="E35" s="31">
        <v>14</v>
      </c>
      <c r="F35" s="31"/>
      <c r="G35" s="31"/>
    </row>
    <row r="36" spans="1:7" ht="19.5" customHeight="1">
      <c r="A36" s="23"/>
      <c r="B36" s="27" t="s">
        <v>424</v>
      </c>
      <c r="C36" s="27" t="s">
        <v>425</v>
      </c>
      <c r="D36" s="25">
        <f t="shared" si="1"/>
        <v>6.4</v>
      </c>
      <c r="E36" s="31">
        <v>6.4</v>
      </c>
      <c r="F36" s="31"/>
      <c r="G36" s="31"/>
    </row>
    <row r="37" spans="1:7" ht="19.5" customHeight="1">
      <c r="A37" s="23"/>
      <c r="B37" s="27" t="s">
        <v>426</v>
      </c>
      <c r="C37" s="27" t="s">
        <v>427</v>
      </c>
      <c r="D37" s="25">
        <f t="shared" si="1"/>
        <v>611.86</v>
      </c>
      <c r="E37" s="31">
        <f>E38+E40+E44+E42+E46</f>
        <v>130.86</v>
      </c>
      <c r="F37" s="31">
        <f>F38+F40+F44+F42</f>
        <v>0</v>
      </c>
      <c r="G37" s="31">
        <f>G38+G40+G44+G42</f>
        <v>481</v>
      </c>
    </row>
    <row r="38" spans="1:7" ht="19.5" customHeight="1">
      <c r="A38" s="23"/>
      <c r="B38" s="27" t="s">
        <v>428</v>
      </c>
      <c r="C38" s="27" t="s">
        <v>429</v>
      </c>
      <c r="D38" s="25">
        <v>108.61</v>
      </c>
      <c r="E38" s="31">
        <v>108.61</v>
      </c>
      <c r="F38" s="31"/>
      <c r="G38" s="31">
        <f>SUM(G39:G39)</f>
        <v>0</v>
      </c>
    </row>
    <row r="39" spans="1:7" ht="19.5" customHeight="1">
      <c r="A39" s="23"/>
      <c r="B39" s="27" t="s">
        <v>430</v>
      </c>
      <c r="C39" s="27" t="s">
        <v>415</v>
      </c>
      <c r="D39" s="25">
        <v>108.61</v>
      </c>
      <c r="E39" s="31">
        <v>108.61</v>
      </c>
      <c r="F39" s="31"/>
      <c r="G39" s="31"/>
    </row>
    <row r="40" spans="1:7" ht="19.5" customHeight="1">
      <c r="A40" s="23"/>
      <c r="B40" s="27" t="s">
        <v>431</v>
      </c>
      <c r="C40" s="27" t="s">
        <v>432</v>
      </c>
      <c r="D40" s="25">
        <f t="shared" si="1"/>
        <v>21.75</v>
      </c>
      <c r="E40" s="31">
        <v>21.75</v>
      </c>
      <c r="F40" s="31"/>
      <c r="G40" s="31"/>
    </row>
    <row r="41" spans="1:7" ht="19.5" customHeight="1">
      <c r="A41" s="23"/>
      <c r="B41" s="27" t="s">
        <v>433</v>
      </c>
      <c r="C41" s="27" t="s">
        <v>434</v>
      </c>
      <c r="D41" s="25">
        <f t="shared" si="1"/>
        <v>21.75</v>
      </c>
      <c r="E41" s="31">
        <v>21.75</v>
      </c>
      <c r="F41" s="31"/>
      <c r="G41" s="31"/>
    </row>
    <row r="42" spans="1:7" ht="19.5" customHeight="1">
      <c r="A42" s="23"/>
      <c r="B42" s="33" t="s">
        <v>435</v>
      </c>
      <c r="C42" s="27" t="s">
        <v>436</v>
      </c>
      <c r="D42" s="25">
        <f t="shared" si="1"/>
        <v>385</v>
      </c>
      <c r="E42" s="31"/>
      <c r="F42" s="31"/>
      <c r="G42" s="31">
        <f>SUM(G43:G43)</f>
        <v>385</v>
      </c>
    </row>
    <row r="43" spans="1:7" ht="19.5" customHeight="1">
      <c r="A43" s="23"/>
      <c r="B43" s="33" t="s">
        <v>437</v>
      </c>
      <c r="C43" s="27" t="s">
        <v>438</v>
      </c>
      <c r="D43" s="25">
        <v>385</v>
      </c>
      <c r="E43" s="31"/>
      <c r="F43" s="31"/>
      <c r="G43" s="31">
        <v>385</v>
      </c>
    </row>
    <row r="44" spans="1:7" ht="19.5" customHeight="1">
      <c r="A44" s="23"/>
      <c r="B44" s="27" t="s">
        <v>439</v>
      </c>
      <c r="C44" s="27" t="s">
        <v>440</v>
      </c>
      <c r="D44" s="25">
        <v>96</v>
      </c>
      <c r="E44" s="31"/>
      <c r="F44" s="31"/>
      <c r="G44" s="31">
        <v>96</v>
      </c>
    </row>
    <row r="45" spans="1:7" ht="19.5" customHeight="1">
      <c r="A45" s="23"/>
      <c r="B45" s="27" t="s">
        <v>441</v>
      </c>
      <c r="C45" s="27" t="s">
        <v>442</v>
      </c>
      <c r="D45" s="25">
        <v>96</v>
      </c>
      <c r="E45" s="31"/>
      <c r="F45" s="31"/>
      <c r="G45" s="31">
        <v>96</v>
      </c>
    </row>
    <row r="46" spans="1:7" ht="19.5" customHeight="1">
      <c r="A46" s="23"/>
      <c r="B46" s="33" t="s">
        <v>443</v>
      </c>
      <c r="C46" s="27" t="s">
        <v>444</v>
      </c>
      <c r="D46" s="25">
        <v>0.5</v>
      </c>
      <c r="E46" s="31">
        <v>0.5</v>
      </c>
      <c r="F46" s="31"/>
      <c r="G46" s="31"/>
    </row>
    <row r="47" spans="1:7" ht="19.5" customHeight="1">
      <c r="A47" s="23"/>
      <c r="B47" s="33" t="s">
        <v>445</v>
      </c>
      <c r="C47" s="27" t="s">
        <v>446</v>
      </c>
      <c r="D47" s="25">
        <v>0.5</v>
      </c>
      <c r="E47" s="31">
        <v>0.5</v>
      </c>
      <c r="F47" s="31"/>
      <c r="G47" s="31"/>
    </row>
    <row r="48" spans="1:7" ht="19.5" customHeight="1">
      <c r="A48" s="23"/>
      <c r="B48" s="27" t="s">
        <v>447</v>
      </c>
      <c r="C48" s="27" t="s">
        <v>448</v>
      </c>
      <c r="D48" s="25">
        <f>SUM(E48:G48)</f>
        <v>70</v>
      </c>
      <c r="E48" s="31">
        <v>70</v>
      </c>
      <c r="F48" s="31"/>
      <c r="G48" s="31"/>
    </row>
    <row r="49" spans="1:7" ht="19.5" customHeight="1">
      <c r="A49" s="23"/>
      <c r="B49" s="27" t="s">
        <v>449</v>
      </c>
      <c r="C49" s="27" t="s">
        <v>450</v>
      </c>
      <c r="D49" s="25">
        <f>SUM(E49:G49)</f>
        <v>70</v>
      </c>
      <c r="E49" s="31">
        <v>70</v>
      </c>
      <c r="F49" s="31"/>
      <c r="G49" s="31"/>
    </row>
    <row r="50" spans="1:7" ht="19.5" customHeight="1">
      <c r="A50" s="23"/>
      <c r="B50" s="27" t="s">
        <v>451</v>
      </c>
      <c r="C50" s="27" t="s">
        <v>452</v>
      </c>
      <c r="D50" s="25">
        <f>SUM(E50:G50)</f>
        <v>70</v>
      </c>
      <c r="E50" s="31">
        <v>70</v>
      </c>
      <c r="F50" s="31"/>
      <c r="G50" s="31"/>
    </row>
    <row r="51" spans="1:7" ht="22.5" customHeight="1">
      <c r="A51" s="23"/>
      <c r="B51" s="72" t="s">
        <v>453</v>
      </c>
      <c r="C51" s="26"/>
      <c r="D51" s="31"/>
      <c r="E51" s="31"/>
      <c r="F51" s="31"/>
      <c r="G51" s="31"/>
    </row>
    <row r="52" spans="2:7" ht="12.75" customHeight="1">
      <c r="B52" s="16"/>
      <c r="C52" s="16"/>
      <c r="D52" s="16"/>
      <c r="E52" s="16"/>
      <c r="F52" s="16"/>
      <c r="G52" s="16"/>
    </row>
    <row r="53" spans="2:7" ht="12.75" customHeight="1">
      <c r="B53" s="16"/>
      <c r="C53" s="16"/>
      <c r="D53" s="16"/>
      <c r="E53" s="16"/>
      <c r="F53" s="16"/>
      <c r="G53" s="16"/>
    </row>
    <row r="54" spans="2:7" ht="12.75" customHeight="1">
      <c r="B54" s="16"/>
      <c r="C54" s="16"/>
      <c r="E54" s="16"/>
      <c r="F54" s="16"/>
      <c r="G54" s="16"/>
    </row>
    <row r="55" spans="2:7" ht="12.75" customHeight="1">
      <c r="B55" s="16"/>
      <c r="C55" s="16"/>
      <c r="E55" s="16"/>
      <c r="F55" s="16"/>
      <c r="G55" s="16"/>
    </row>
    <row r="56" s="16" customFormat="1" ht="12.75" customHeight="1"/>
    <row r="57" spans="2:3" ht="12.75" customHeight="1">
      <c r="B57" s="16"/>
      <c r="C57" s="16"/>
    </row>
    <row r="58" spans="2:6" ht="12.75" customHeight="1">
      <c r="B58" s="16"/>
      <c r="C58" s="16"/>
      <c r="E58" s="16"/>
      <c r="F58" s="16"/>
    </row>
    <row r="59" spans="2:3" ht="12.75" customHeight="1">
      <c r="B59" s="16"/>
      <c r="C59" s="16"/>
    </row>
    <row r="60" spans="2:3" ht="12.75" customHeight="1">
      <c r="B60" s="16"/>
      <c r="C60" s="16"/>
    </row>
    <row r="61" spans="3:4" ht="12.75" customHeight="1">
      <c r="C61" s="16"/>
      <c r="D61" s="16"/>
    </row>
    <row r="63" ht="12.75" customHeight="1">
      <c r="B63" s="16"/>
    </row>
    <row r="65" ht="12.75" customHeight="1">
      <c r="C65" s="16"/>
    </row>
    <row r="66" ht="12.75" customHeight="1">
      <c r="C66" s="16"/>
    </row>
  </sheetData>
  <sheetProtection/>
  <mergeCells count="9">
    <mergeCell ref="A2:G2"/>
    <mergeCell ref="B4:C4"/>
    <mergeCell ref="D4:G4"/>
    <mergeCell ref="F5:G5"/>
    <mergeCell ref="A4:A6"/>
    <mergeCell ref="B5:B6"/>
    <mergeCell ref="C5:C6"/>
    <mergeCell ref="D5:D6"/>
    <mergeCell ref="E5:E6"/>
  </mergeCells>
  <printOptions horizontalCentered="1"/>
  <pageMargins left="0" right="0" top="1" bottom="1" header="0.5" footer="0.5"/>
  <pageSetup fitToHeight="1" fitToWidth="1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showGridLines="0" showZeros="0" view="pageBreakPreview" zoomScaleSheetLayoutView="100" workbookViewId="0" topLeftCell="A1">
      <selection activeCell="E55" sqref="E55"/>
    </sheetView>
  </sheetViews>
  <sheetFormatPr defaultColWidth="6.8515625" defaultRowHeight="19.5" customHeight="1"/>
  <cols>
    <col min="1" max="1" width="10.421875" style="14" customWidth="1"/>
    <col min="2" max="2" width="14.421875" style="14" customWidth="1"/>
    <col min="3" max="3" width="33.421875" style="14" customWidth="1"/>
    <col min="4" max="4" width="13.8515625" style="14" customWidth="1"/>
    <col min="5" max="5" width="14.8515625" style="14" customWidth="1"/>
    <col min="6" max="6" width="16.421875" style="14" customWidth="1"/>
    <col min="7" max="16384" width="6.8515625" style="14" customWidth="1"/>
  </cols>
  <sheetData>
    <row r="1" spans="1:6" ht="19.5" customHeight="1">
      <c r="A1" s="15" t="s">
        <v>454</v>
      </c>
      <c r="F1" s="108"/>
    </row>
    <row r="2" spans="1:6" ht="34.5" customHeight="1">
      <c r="A2" s="109" t="s">
        <v>455</v>
      </c>
      <c r="B2" s="109"/>
      <c r="C2" s="109"/>
      <c r="D2" s="109"/>
      <c r="E2" s="109"/>
      <c r="F2" s="109"/>
    </row>
    <row r="3" spans="2:6" s="93" customFormat="1" ht="19.5" customHeight="1">
      <c r="B3" s="19"/>
      <c r="C3" s="18"/>
      <c r="D3" s="18"/>
      <c r="E3" s="18"/>
      <c r="F3" s="110" t="s">
        <v>314</v>
      </c>
    </row>
    <row r="4" spans="1:6" s="93" customFormat="1" ht="19.5" customHeight="1">
      <c r="A4" s="21" t="s">
        <v>361</v>
      </c>
      <c r="B4" s="25" t="s">
        <v>456</v>
      </c>
      <c r="C4" s="25"/>
      <c r="D4" s="25" t="s">
        <v>457</v>
      </c>
      <c r="E4" s="25"/>
      <c r="F4" s="25"/>
    </row>
    <row r="5" spans="1:6" s="93" customFormat="1" ht="19.5" customHeight="1">
      <c r="A5" s="21"/>
      <c r="B5" s="25" t="s">
        <v>364</v>
      </c>
      <c r="C5" s="25" t="s">
        <v>365</v>
      </c>
      <c r="D5" s="25" t="s">
        <v>319</v>
      </c>
      <c r="E5" s="25" t="s">
        <v>458</v>
      </c>
      <c r="F5" s="25" t="s">
        <v>459</v>
      </c>
    </row>
    <row r="6" spans="1:11" s="93" customFormat="1" ht="19.5" customHeight="1">
      <c r="A6" s="111"/>
      <c r="B6" s="112"/>
      <c r="C6" s="113" t="s">
        <v>319</v>
      </c>
      <c r="D6" s="59">
        <v>1044</v>
      </c>
      <c r="E6" s="59">
        <v>566</v>
      </c>
      <c r="F6" s="59">
        <v>445</v>
      </c>
      <c r="K6" s="82"/>
    </row>
    <row r="7" spans="1:8" s="93" customFormat="1" ht="19.5" customHeight="1">
      <c r="A7" s="111"/>
      <c r="B7" s="114" t="s">
        <v>460</v>
      </c>
      <c r="C7" s="115" t="s">
        <v>461</v>
      </c>
      <c r="D7" s="71">
        <v>566</v>
      </c>
      <c r="E7" s="71">
        <v>566</v>
      </c>
      <c r="F7" s="59"/>
      <c r="H7" s="82"/>
    </row>
    <row r="8" spans="1:12" s="93" customFormat="1" ht="19.5" customHeight="1">
      <c r="A8" s="111"/>
      <c r="B8" s="114" t="s">
        <v>462</v>
      </c>
      <c r="C8" s="115" t="s">
        <v>463</v>
      </c>
      <c r="D8" s="116">
        <v>162</v>
      </c>
      <c r="E8" s="116">
        <v>162</v>
      </c>
      <c r="F8" s="59"/>
      <c r="G8" s="82"/>
      <c r="H8" s="82"/>
      <c r="L8" s="82"/>
    </row>
    <row r="9" spans="1:9" s="93" customFormat="1" ht="19.5" customHeight="1">
      <c r="A9" s="111"/>
      <c r="B9" s="114" t="s">
        <v>464</v>
      </c>
      <c r="C9" s="115" t="s">
        <v>465</v>
      </c>
      <c r="D9" s="116">
        <v>103</v>
      </c>
      <c r="E9" s="116">
        <v>103</v>
      </c>
      <c r="F9" s="59"/>
      <c r="G9" s="82"/>
      <c r="I9" s="82"/>
    </row>
    <row r="10" spans="1:9" s="93" customFormat="1" ht="19.5" customHeight="1">
      <c r="A10" s="111"/>
      <c r="B10" s="114" t="s">
        <v>466</v>
      </c>
      <c r="C10" s="115" t="s">
        <v>467</v>
      </c>
      <c r="D10" s="116">
        <v>14</v>
      </c>
      <c r="E10" s="116">
        <v>14</v>
      </c>
      <c r="F10" s="59"/>
      <c r="G10" s="82"/>
      <c r="I10" s="82"/>
    </row>
    <row r="11" spans="1:9" s="93" customFormat="1" ht="19.5" customHeight="1">
      <c r="A11" s="111"/>
      <c r="B11" s="114" t="s">
        <v>468</v>
      </c>
      <c r="C11" s="115" t="s">
        <v>469</v>
      </c>
      <c r="D11" s="116">
        <v>91</v>
      </c>
      <c r="E11" s="116">
        <v>91</v>
      </c>
      <c r="F11" s="59"/>
      <c r="G11" s="82"/>
      <c r="H11" s="82"/>
      <c r="I11" s="82"/>
    </row>
    <row r="12" spans="1:11" s="93" customFormat="1" ht="19.5" customHeight="1">
      <c r="A12" s="111"/>
      <c r="B12" s="114" t="s">
        <v>470</v>
      </c>
      <c r="C12" s="115" t="s">
        <v>471</v>
      </c>
      <c r="D12" s="116">
        <v>54</v>
      </c>
      <c r="E12" s="116">
        <v>54</v>
      </c>
      <c r="F12" s="59"/>
      <c r="G12" s="82"/>
      <c r="K12" s="82"/>
    </row>
    <row r="13" spans="1:12" s="93" customFormat="1" ht="19.5" customHeight="1">
      <c r="A13" s="111"/>
      <c r="B13" s="114" t="s">
        <v>472</v>
      </c>
      <c r="C13" s="115" t="s">
        <v>473</v>
      </c>
      <c r="D13" s="116">
        <v>27</v>
      </c>
      <c r="E13" s="116">
        <v>27</v>
      </c>
      <c r="F13" s="59"/>
      <c r="G13" s="82"/>
      <c r="H13" s="82"/>
      <c r="L13" s="82"/>
    </row>
    <row r="14" spans="1:12" s="93" customFormat="1" ht="19.5" customHeight="1">
      <c r="A14" s="111"/>
      <c r="B14" s="114" t="s">
        <v>474</v>
      </c>
      <c r="C14" s="115" t="s">
        <v>475</v>
      </c>
      <c r="D14" s="116">
        <v>27</v>
      </c>
      <c r="E14" s="116">
        <v>27</v>
      </c>
      <c r="F14" s="59"/>
      <c r="G14" s="82"/>
      <c r="H14" s="82"/>
      <c r="I14" s="82"/>
      <c r="L14" s="82"/>
    </row>
    <row r="15" spans="1:12" s="93" customFormat="1" ht="19.5" customHeight="1">
      <c r="A15" s="111"/>
      <c r="B15" s="114" t="s">
        <v>476</v>
      </c>
      <c r="C15" s="115" t="s">
        <v>477</v>
      </c>
      <c r="D15" s="116">
        <v>3</v>
      </c>
      <c r="E15" s="116">
        <v>3</v>
      </c>
      <c r="F15" s="59"/>
      <c r="G15" s="82"/>
      <c r="H15" s="82"/>
      <c r="L15" s="82"/>
    </row>
    <row r="16" spans="1:12" s="93" customFormat="1" ht="19.5" customHeight="1">
      <c r="A16" s="111"/>
      <c r="B16" s="114" t="s">
        <v>478</v>
      </c>
      <c r="C16" s="115" t="s">
        <v>479</v>
      </c>
      <c r="D16" s="116">
        <v>7</v>
      </c>
      <c r="E16" s="116">
        <v>7</v>
      </c>
      <c r="F16" s="59"/>
      <c r="G16" s="82"/>
      <c r="H16" s="82"/>
      <c r="L16" s="82"/>
    </row>
    <row r="17" spans="1:12" s="93" customFormat="1" ht="19.5" customHeight="1">
      <c r="A17" s="111"/>
      <c r="B17" s="114" t="s">
        <v>480</v>
      </c>
      <c r="C17" s="115" t="s">
        <v>481</v>
      </c>
      <c r="D17" s="116">
        <v>40</v>
      </c>
      <c r="E17" s="116">
        <v>40</v>
      </c>
      <c r="F17" s="59"/>
      <c r="G17" s="82"/>
      <c r="H17" s="82"/>
      <c r="L17" s="82"/>
    </row>
    <row r="18" spans="1:12" s="93" customFormat="1" ht="19.5" customHeight="1">
      <c r="A18" s="111"/>
      <c r="B18" s="114" t="s">
        <v>482</v>
      </c>
      <c r="C18" s="115" t="s">
        <v>483</v>
      </c>
      <c r="D18" s="117"/>
      <c r="E18" s="117"/>
      <c r="F18" s="59"/>
      <c r="G18" s="82"/>
      <c r="H18" s="82"/>
      <c r="J18" s="82"/>
      <c r="L18" s="82"/>
    </row>
    <row r="19" spans="1:12" s="93" customFormat="1" ht="19.5" customHeight="1">
      <c r="A19" s="111"/>
      <c r="B19" s="114" t="s">
        <v>484</v>
      </c>
      <c r="C19" s="115" t="s">
        <v>485</v>
      </c>
      <c r="D19" s="116">
        <v>38</v>
      </c>
      <c r="E19" s="116">
        <v>38</v>
      </c>
      <c r="F19" s="59"/>
      <c r="G19" s="82"/>
      <c r="H19" s="82"/>
      <c r="L19" s="82"/>
    </row>
    <row r="20" spans="1:8" s="93" customFormat="1" ht="19.5" customHeight="1">
      <c r="A20" s="111"/>
      <c r="B20" s="114" t="s">
        <v>486</v>
      </c>
      <c r="C20" s="115" t="s">
        <v>487</v>
      </c>
      <c r="D20" s="71">
        <v>445</v>
      </c>
      <c r="E20" s="71"/>
      <c r="F20" s="71">
        <v>445</v>
      </c>
      <c r="G20" s="82"/>
      <c r="H20" s="82"/>
    </row>
    <row r="21" spans="1:15" s="93" customFormat="1" ht="19.5" customHeight="1">
      <c r="A21" s="111"/>
      <c r="B21" s="114" t="s">
        <v>488</v>
      </c>
      <c r="C21" s="72" t="s">
        <v>489</v>
      </c>
      <c r="D21" s="59">
        <v>40</v>
      </c>
      <c r="E21" s="59"/>
      <c r="F21" s="59">
        <v>40</v>
      </c>
      <c r="G21" s="82"/>
      <c r="H21" s="82"/>
      <c r="I21" s="82"/>
      <c r="O21" s="82"/>
    </row>
    <row r="22" spans="1:8" s="93" customFormat="1" ht="19.5" customHeight="1">
      <c r="A22" s="111"/>
      <c r="B22" s="114" t="s">
        <v>490</v>
      </c>
      <c r="C22" s="118" t="s">
        <v>491</v>
      </c>
      <c r="D22" s="59">
        <v>4</v>
      </c>
      <c r="E22" s="59"/>
      <c r="F22" s="59">
        <v>4</v>
      </c>
      <c r="G22" s="82"/>
      <c r="H22" s="82"/>
    </row>
    <row r="23" spans="1:11" s="93" customFormat="1" ht="19.5" customHeight="1">
      <c r="A23" s="111"/>
      <c r="B23" s="114" t="s">
        <v>492</v>
      </c>
      <c r="C23" s="118" t="s">
        <v>493</v>
      </c>
      <c r="D23" s="59"/>
      <c r="E23" s="59"/>
      <c r="F23" s="59"/>
      <c r="G23" s="82"/>
      <c r="I23" s="82"/>
      <c r="K23" s="82"/>
    </row>
    <row r="24" spans="1:9" s="93" customFormat="1" ht="19.5" customHeight="1">
      <c r="A24" s="111"/>
      <c r="B24" s="114" t="s">
        <v>494</v>
      </c>
      <c r="C24" s="118" t="s">
        <v>495</v>
      </c>
      <c r="D24" s="59"/>
      <c r="E24" s="59"/>
      <c r="F24" s="59"/>
      <c r="G24" s="82"/>
      <c r="H24" s="82"/>
      <c r="I24" s="82"/>
    </row>
    <row r="25" spans="1:7" s="93" customFormat="1" ht="19.5" customHeight="1">
      <c r="A25" s="111"/>
      <c r="B25" s="114" t="s">
        <v>496</v>
      </c>
      <c r="C25" s="118" t="s">
        <v>497</v>
      </c>
      <c r="D25" s="59"/>
      <c r="E25" s="59"/>
      <c r="F25" s="59"/>
      <c r="G25" s="82"/>
    </row>
    <row r="26" spans="1:13" s="93" customFormat="1" ht="19.5" customHeight="1">
      <c r="A26" s="111"/>
      <c r="B26" s="114" t="s">
        <v>498</v>
      </c>
      <c r="C26" s="118" t="s">
        <v>499</v>
      </c>
      <c r="D26" s="59">
        <v>12</v>
      </c>
      <c r="E26" s="59"/>
      <c r="F26" s="59">
        <v>12</v>
      </c>
      <c r="G26" s="82"/>
      <c r="H26" s="82"/>
      <c r="J26" s="82"/>
      <c r="M26" s="82"/>
    </row>
    <row r="27" spans="1:9" s="93" customFormat="1" ht="19.5" customHeight="1">
      <c r="A27" s="111"/>
      <c r="B27" s="114" t="s">
        <v>500</v>
      </c>
      <c r="C27" s="118" t="s">
        <v>501</v>
      </c>
      <c r="D27" s="59">
        <v>11</v>
      </c>
      <c r="E27" s="59"/>
      <c r="F27" s="59">
        <v>11</v>
      </c>
      <c r="G27" s="82"/>
      <c r="H27" s="82"/>
      <c r="I27" s="82"/>
    </row>
    <row r="28" spans="1:8" s="93" customFormat="1" ht="19.5" customHeight="1">
      <c r="A28" s="111"/>
      <c r="B28" s="114" t="s">
        <v>502</v>
      </c>
      <c r="C28" s="118" t="s">
        <v>503</v>
      </c>
      <c r="D28" s="59"/>
      <c r="E28" s="59"/>
      <c r="F28" s="59"/>
      <c r="G28" s="82"/>
      <c r="H28" s="82"/>
    </row>
    <row r="29" spans="1:8" s="93" customFormat="1" ht="19.5" customHeight="1">
      <c r="A29" s="111"/>
      <c r="B29" s="114" t="s">
        <v>504</v>
      </c>
      <c r="C29" s="118" t="s">
        <v>505</v>
      </c>
      <c r="D29" s="59"/>
      <c r="E29" s="59"/>
      <c r="F29" s="59"/>
      <c r="G29" s="82"/>
      <c r="H29" s="82"/>
    </row>
    <row r="30" spans="1:8" s="93" customFormat="1" ht="19.5" customHeight="1">
      <c r="A30" s="111"/>
      <c r="B30" s="114" t="s">
        <v>506</v>
      </c>
      <c r="C30" s="72" t="s">
        <v>507</v>
      </c>
      <c r="D30" s="59">
        <v>90</v>
      </c>
      <c r="E30" s="59"/>
      <c r="F30" s="59">
        <v>90</v>
      </c>
      <c r="G30" s="82"/>
      <c r="H30" s="82"/>
    </row>
    <row r="31" spans="1:17" s="93" customFormat="1" ht="19.5" customHeight="1">
      <c r="A31" s="111"/>
      <c r="B31" s="114" t="s">
        <v>508</v>
      </c>
      <c r="C31" s="72" t="s">
        <v>509</v>
      </c>
      <c r="D31" s="59"/>
      <c r="E31" s="59"/>
      <c r="F31" s="59"/>
      <c r="G31" s="82"/>
      <c r="H31" s="82"/>
      <c r="Q31" s="82"/>
    </row>
    <row r="32" spans="1:12" s="93" customFormat="1" ht="19.5" customHeight="1">
      <c r="A32" s="111"/>
      <c r="B32" s="114" t="s">
        <v>510</v>
      </c>
      <c r="C32" s="118" t="s">
        <v>511</v>
      </c>
      <c r="D32" s="59">
        <v>4</v>
      </c>
      <c r="E32" s="59"/>
      <c r="F32" s="59">
        <v>4</v>
      </c>
      <c r="G32" s="82"/>
      <c r="H32" s="82"/>
      <c r="I32" s="82"/>
      <c r="L32" s="82"/>
    </row>
    <row r="33" spans="1:10" s="93" customFormat="1" ht="19.5" customHeight="1">
      <c r="A33" s="111"/>
      <c r="B33" s="114" t="s">
        <v>512</v>
      </c>
      <c r="C33" s="118" t="s">
        <v>513</v>
      </c>
      <c r="D33" s="59">
        <v>7</v>
      </c>
      <c r="E33" s="59"/>
      <c r="F33" s="59">
        <v>7</v>
      </c>
      <c r="G33" s="82"/>
      <c r="H33" s="82"/>
      <c r="I33" s="82"/>
      <c r="J33" s="82"/>
    </row>
    <row r="34" spans="1:11" s="93" customFormat="1" ht="19.5" customHeight="1">
      <c r="A34" s="111"/>
      <c r="B34" s="114" t="s">
        <v>514</v>
      </c>
      <c r="C34" s="118" t="s">
        <v>515</v>
      </c>
      <c r="D34" s="59">
        <v>1</v>
      </c>
      <c r="E34" s="59"/>
      <c r="F34" s="59">
        <v>1</v>
      </c>
      <c r="G34" s="82"/>
      <c r="H34" s="82"/>
      <c r="I34" s="82"/>
      <c r="J34" s="82"/>
      <c r="K34" s="82"/>
    </row>
    <row r="35" spans="1:9" s="93" customFormat="1" ht="19.5" customHeight="1">
      <c r="A35" s="111"/>
      <c r="B35" s="114" t="s">
        <v>516</v>
      </c>
      <c r="C35" s="118" t="s">
        <v>517</v>
      </c>
      <c r="D35" s="59">
        <v>2</v>
      </c>
      <c r="E35" s="59"/>
      <c r="F35" s="59">
        <v>2</v>
      </c>
      <c r="G35" s="82"/>
      <c r="H35" s="82"/>
      <c r="I35" s="82"/>
    </row>
    <row r="36" spans="1:10" s="93" customFormat="1" ht="19.5" customHeight="1">
      <c r="A36" s="111"/>
      <c r="B36" s="114" t="s">
        <v>518</v>
      </c>
      <c r="C36" s="118" t="s">
        <v>519</v>
      </c>
      <c r="D36" s="59">
        <v>4</v>
      </c>
      <c r="E36" s="59"/>
      <c r="F36" s="59">
        <v>4</v>
      </c>
      <c r="G36" s="82"/>
      <c r="J36" s="82"/>
    </row>
    <row r="37" spans="1:9" s="93" customFormat="1" ht="19.5" customHeight="1">
      <c r="A37" s="111"/>
      <c r="B37" s="114" t="s">
        <v>520</v>
      </c>
      <c r="C37" s="118" t="s">
        <v>521</v>
      </c>
      <c r="D37" s="59"/>
      <c r="E37" s="59"/>
      <c r="F37" s="59"/>
      <c r="G37" s="82"/>
      <c r="H37" s="82"/>
      <c r="I37" s="82"/>
    </row>
    <row r="38" spans="1:7" s="93" customFormat="1" ht="19.5" customHeight="1">
      <c r="A38" s="111"/>
      <c r="B38" s="114" t="s">
        <v>522</v>
      </c>
      <c r="C38" s="118" t="s">
        <v>523</v>
      </c>
      <c r="D38" s="59"/>
      <c r="E38" s="59"/>
      <c r="F38" s="59"/>
      <c r="G38" s="82"/>
    </row>
    <row r="39" spans="1:9" s="93" customFormat="1" ht="19.5" customHeight="1">
      <c r="A39" s="111"/>
      <c r="B39" s="114" t="s">
        <v>524</v>
      </c>
      <c r="C39" s="118" t="s">
        <v>525</v>
      </c>
      <c r="D39" s="59"/>
      <c r="E39" s="59"/>
      <c r="F39" s="59"/>
      <c r="G39" s="82"/>
      <c r="H39" s="82"/>
      <c r="I39" s="82"/>
    </row>
    <row r="40" spans="1:9" s="93" customFormat="1" ht="19.5" customHeight="1">
      <c r="A40" s="111"/>
      <c r="B40" s="114" t="s">
        <v>526</v>
      </c>
      <c r="C40" s="118" t="s">
        <v>527</v>
      </c>
      <c r="D40" s="59"/>
      <c r="E40" s="59"/>
      <c r="F40" s="59"/>
      <c r="G40" s="82"/>
      <c r="H40" s="82"/>
      <c r="I40" s="82"/>
    </row>
    <row r="41" spans="1:20" s="93" customFormat="1" ht="19.5" customHeight="1">
      <c r="A41" s="111"/>
      <c r="B41" s="114" t="s">
        <v>528</v>
      </c>
      <c r="C41" s="118" t="s">
        <v>529</v>
      </c>
      <c r="D41" s="59">
        <v>75</v>
      </c>
      <c r="E41" s="59"/>
      <c r="F41" s="59">
        <v>75</v>
      </c>
      <c r="G41" s="82"/>
      <c r="H41" s="82"/>
      <c r="K41" s="82"/>
      <c r="T41" s="82"/>
    </row>
    <row r="42" spans="1:8" s="93" customFormat="1" ht="19.5" customHeight="1">
      <c r="A42" s="111"/>
      <c r="B42" s="114" t="s">
        <v>530</v>
      </c>
      <c r="C42" s="118" t="s">
        <v>531</v>
      </c>
      <c r="D42" s="59"/>
      <c r="E42" s="59"/>
      <c r="F42" s="59"/>
      <c r="G42" s="82"/>
      <c r="H42" s="82"/>
    </row>
    <row r="43" spans="1:10" s="93" customFormat="1" ht="19.5" customHeight="1">
      <c r="A43" s="111"/>
      <c r="B43" s="114" t="s">
        <v>532</v>
      </c>
      <c r="C43" s="72" t="s">
        <v>533</v>
      </c>
      <c r="D43" s="59">
        <v>17</v>
      </c>
      <c r="E43" s="59"/>
      <c r="F43" s="59">
        <v>17</v>
      </c>
      <c r="G43" s="82"/>
      <c r="H43" s="82"/>
      <c r="I43" s="82"/>
      <c r="J43" s="82"/>
    </row>
    <row r="44" spans="1:8" s="93" customFormat="1" ht="19.5" customHeight="1">
      <c r="A44" s="111"/>
      <c r="B44" s="114" t="s">
        <v>534</v>
      </c>
      <c r="C44" s="118" t="s">
        <v>535</v>
      </c>
      <c r="D44" s="59"/>
      <c r="E44" s="59"/>
      <c r="F44" s="59"/>
      <c r="G44" s="82"/>
      <c r="H44" s="82"/>
    </row>
    <row r="45" spans="1:17" s="93" customFormat="1" ht="19.5" customHeight="1">
      <c r="A45" s="111"/>
      <c r="B45" s="114" t="s">
        <v>536</v>
      </c>
      <c r="C45" s="118" t="s">
        <v>537</v>
      </c>
      <c r="D45" s="59">
        <v>10</v>
      </c>
      <c r="E45" s="59"/>
      <c r="F45" s="59">
        <v>10</v>
      </c>
      <c r="G45" s="82"/>
      <c r="H45" s="82"/>
      <c r="J45" s="82"/>
      <c r="Q45" s="82"/>
    </row>
    <row r="46" spans="1:17" s="93" customFormat="1" ht="19.5" customHeight="1">
      <c r="A46" s="111"/>
      <c r="B46" s="114" t="s">
        <v>538</v>
      </c>
      <c r="C46" s="118" t="s">
        <v>539</v>
      </c>
      <c r="D46" s="59">
        <v>21</v>
      </c>
      <c r="E46" s="59"/>
      <c r="F46" s="59">
        <v>21</v>
      </c>
      <c r="G46" s="82"/>
      <c r="H46" s="82"/>
      <c r="I46" s="82"/>
      <c r="Q46" s="82"/>
    </row>
    <row r="47" spans="1:11" s="93" customFormat="1" ht="19.5" customHeight="1">
      <c r="A47" s="111"/>
      <c r="B47" s="114" t="s">
        <v>540</v>
      </c>
      <c r="C47" s="118" t="s">
        <v>541</v>
      </c>
      <c r="D47" s="59"/>
      <c r="E47" s="59"/>
      <c r="F47" s="59"/>
      <c r="G47" s="82"/>
      <c r="H47" s="82"/>
      <c r="I47" s="82"/>
      <c r="K47" s="82"/>
    </row>
    <row r="48" spans="1:10" s="93" customFormat="1" ht="19.5" customHeight="1">
      <c r="A48" s="111"/>
      <c r="B48" s="114" t="s">
        <v>542</v>
      </c>
      <c r="C48" s="118" t="s">
        <v>543</v>
      </c>
      <c r="D48" s="59">
        <v>147</v>
      </c>
      <c r="E48" s="59"/>
      <c r="F48" s="59">
        <v>147</v>
      </c>
      <c r="G48" s="82"/>
      <c r="H48" s="82"/>
      <c r="I48" s="82"/>
      <c r="J48" s="82"/>
    </row>
    <row r="49" spans="1:9" s="93" customFormat="1" ht="19.5" customHeight="1">
      <c r="A49" s="111"/>
      <c r="B49" s="114" t="s">
        <v>544</v>
      </c>
      <c r="C49" s="115" t="s">
        <v>545</v>
      </c>
      <c r="D49" s="71"/>
      <c r="E49" s="71"/>
      <c r="F49" s="71"/>
      <c r="G49" s="82"/>
      <c r="I49" s="82"/>
    </row>
    <row r="50" spans="1:9" s="93" customFormat="1" ht="19.5" customHeight="1">
      <c r="A50" s="111"/>
      <c r="B50" s="114" t="s">
        <v>546</v>
      </c>
      <c r="C50" s="118" t="s">
        <v>547</v>
      </c>
      <c r="E50" s="59"/>
      <c r="G50" s="82"/>
      <c r="I50" s="82"/>
    </row>
    <row r="51" spans="1:8" s="93" customFormat="1" ht="19.5" customHeight="1">
      <c r="A51" s="111"/>
      <c r="B51" s="114" t="s">
        <v>548</v>
      </c>
      <c r="C51" s="118" t="s">
        <v>549</v>
      </c>
      <c r="D51" s="59">
        <v>33</v>
      </c>
      <c r="E51" s="59"/>
      <c r="F51" s="59">
        <v>33</v>
      </c>
      <c r="G51" s="82"/>
      <c r="H51" s="82"/>
    </row>
    <row r="52" spans="1:11" s="93" customFormat="1" ht="19.5" customHeight="1">
      <c r="A52" s="111"/>
      <c r="B52" s="114" t="s">
        <v>550</v>
      </c>
      <c r="C52" s="118" t="s">
        <v>551</v>
      </c>
      <c r="D52" s="59"/>
      <c r="E52" s="59"/>
      <c r="F52" s="59"/>
      <c r="G52" s="82"/>
      <c r="H52" s="82"/>
      <c r="J52" s="82"/>
      <c r="K52" s="82"/>
    </row>
    <row r="53" spans="1:9" s="93" customFormat="1" ht="19.5" customHeight="1">
      <c r="A53" s="111"/>
      <c r="B53" s="114" t="s">
        <v>552</v>
      </c>
      <c r="C53" s="118" t="s">
        <v>553</v>
      </c>
      <c r="D53" s="59"/>
      <c r="E53" s="59"/>
      <c r="F53" s="59"/>
      <c r="G53" s="82"/>
      <c r="H53" s="82"/>
      <c r="I53" s="82"/>
    </row>
    <row r="54" spans="1:8" s="93" customFormat="1" ht="19.5" customHeight="1">
      <c r="A54" s="111"/>
      <c r="B54" s="114" t="s">
        <v>554</v>
      </c>
      <c r="C54" s="118" t="s">
        <v>555</v>
      </c>
      <c r="D54" s="59"/>
      <c r="E54" s="59"/>
      <c r="F54" s="59"/>
      <c r="G54" s="82"/>
      <c r="H54" s="82"/>
    </row>
    <row r="55" spans="1:8" s="93" customFormat="1" ht="19.5" customHeight="1">
      <c r="A55" s="111"/>
      <c r="B55" s="114" t="s">
        <v>556</v>
      </c>
      <c r="C55" s="118" t="s">
        <v>557</v>
      </c>
      <c r="D55" s="59"/>
      <c r="E55" s="59"/>
      <c r="F55" s="59"/>
      <c r="G55" s="82"/>
      <c r="H55" s="82"/>
    </row>
    <row r="56" spans="1:8" s="93" customFormat="1" ht="19.5" customHeight="1">
      <c r="A56" s="111"/>
      <c r="B56" s="114" t="s">
        <v>558</v>
      </c>
      <c r="C56" s="118" t="s">
        <v>559</v>
      </c>
      <c r="D56" s="59"/>
      <c r="E56" s="59"/>
      <c r="F56" s="59"/>
      <c r="G56" s="82"/>
      <c r="H56" s="82"/>
    </row>
    <row r="57" spans="1:7" s="93" customFormat="1" ht="19.5" customHeight="1">
      <c r="A57" s="111"/>
      <c r="B57" s="114" t="s">
        <v>560</v>
      </c>
      <c r="C57" s="118" t="s">
        <v>561</v>
      </c>
      <c r="D57" s="71"/>
      <c r="E57" s="59"/>
      <c r="F57" s="71"/>
      <c r="G57" s="82"/>
    </row>
    <row r="58" spans="4:6" ht="19.5" customHeight="1">
      <c r="D58" s="16"/>
      <c r="E58" s="16"/>
      <c r="F58" s="16"/>
    </row>
    <row r="59" spans="5:15" ht="19.5" customHeight="1">
      <c r="E59" s="16"/>
      <c r="F59" s="16"/>
      <c r="G59" s="16"/>
      <c r="O59" s="16"/>
    </row>
  </sheetData>
  <sheetProtection/>
  <mergeCells count="4">
    <mergeCell ref="A2:F2"/>
    <mergeCell ref="B4:C4"/>
    <mergeCell ref="D4:F4"/>
    <mergeCell ref="A4:A5"/>
  </mergeCells>
  <printOptions horizontalCentered="1"/>
  <pageMargins left="0" right="0" top="0" bottom="0.7900000000000001" header="0.5" footer="0.5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view="pageBreakPreview" zoomScaleSheetLayoutView="100" workbookViewId="0" topLeftCell="A1">
      <selection activeCell="D13" sqref="D13"/>
    </sheetView>
  </sheetViews>
  <sheetFormatPr defaultColWidth="11.57421875" defaultRowHeight="12.75" customHeight="1"/>
  <cols>
    <col min="1" max="1" width="12.421875" style="14" customWidth="1"/>
    <col min="2" max="8" width="11.57421875" style="14" customWidth="1"/>
    <col min="9" max="252" width="6.8515625" style="14" customWidth="1"/>
    <col min="253" max="16384" width="11.57421875" style="14" customWidth="1"/>
  </cols>
  <sheetData>
    <row r="1" spans="1:8" ht="19.5" customHeight="1">
      <c r="A1" s="15" t="s">
        <v>562</v>
      </c>
      <c r="H1" s="90"/>
    </row>
    <row r="2" spans="1:8" ht="33">
      <c r="A2" s="83" t="s">
        <v>563</v>
      </c>
      <c r="B2" s="83"/>
      <c r="C2" s="83"/>
      <c r="D2" s="83"/>
      <c r="E2" s="83"/>
      <c r="F2" s="83"/>
      <c r="G2" s="83"/>
      <c r="H2" s="91"/>
    </row>
    <row r="3" spans="2:8" ht="19.5" customHeight="1">
      <c r="B3" s="92"/>
      <c r="C3" s="91"/>
      <c r="D3" s="91"/>
      <c r="E3" s="91"/>
      <c r="F3" s="91"/>
      <c r="G3" s="91"/>
      <c r="H3" s="91"/>
    </row>
    <row r="4" spans="2:8" ht="19.5" customHeight="1">
      <c r="B4" s="93"/>
      <c r="C4" s="93"/>
      <c r="D4" s="93"/>
      <c r="E4" s="93"/>
      <c r="F4" s="93"/>
      <c r="G4" s="20" t="s">
        <v>314</v>
      </c>
      <c r="H4" s="20"/>
    </row>
    <row r="5" spans="1:7" ht="19.5" customHeight="1">
      <c r="A5" s="94" t="s">
        <v>361</v>
      </c>
      <c r="B5" s="95" t="s">
        <v>363</v>
      </c>
      <c r="C5" s="25"/>
      <c r="D5" s="25"/>
      <c r="E5" s="25"/>
      <c r="F5" s="25"/>
      <c r="G5" s="25"/>
    </row>
    <row r="6" spans="1:7" ht="14.25" customHeight="1">
      <c r="A6" s="96"/>
      <c r="B6" s="97" t="s">
        <v>319</v>
      </c>
      <c r="C6" s="10" t="s">
        <v>564</v>
      </c>
      <c r="D6" s="52" t="s">
        <v>565</v>
      </c>
      <c r="E6" s="52"/>
      <c r="F6" s="98"/>
      <c r="G6" s="52" t="s">
        <v>566</v>
      </c>
    </row>
    <row r="7" spans="1:7" ht="30">
      <c r="A7" s="99"/>
      <c r="B7" s="100"/>
      <c r="C7" s="8"/>
      <c r="D7" s="101" t="s">
        <v>366</v>
      </c>
      <c r="E7" s="102" t="s">
        <v>567</v>
      </c>
      <c r="F7" s="103" t="s">
        <v>568</v>
      </c>
      <c r="G7" s="104"/>
    </row>
    <row r="8" spans="1:7" ht="19.5" customHeight="1">
      <c r="A8" s="23"/>
      <c r="B8" s="105">
        <v>14</v>
      </c>
      <c r="C8" s="59"/>
      <c r="D8" s="106">
        <v>10</v>
      </c>
      <c r="E8" s="105"/>
      <c r="F8" s="107">
        <v>10</v>
      </c>
      <c r="G8" s="59">
        <v>4</v>
      </c>
    </row>
    <row r="9" spans="3:8" ht="22.5" customHeight="1">
      <c r="C9" s="16"/>
      <c r="D9" s="16"/>
      <c r="E9" s="16"/>
      <c r="F9" s="16"/>
      <c r="G9" s="16"/>
      <c r="H9" s="16"/>
    </row>
    <row r="10" spans="3:8" ht="12.75" customHeight="1">
      <c r="C10" s="16"/>
      <c r="D10" s="16"/>
      <c r="E10" s="16"/>
      <c r="F10" s="16"/>
      <c r="G10" s="16"/>
      <c r="H10" s="16"/>
    </row>
    <row r="11" spans="3:8" ht="12.75" customHeight="1">
      <c r="C11" s="16"/>
      <c r="D11" s="16"/>
      <c r="E11" s="16"/>
      <c r="F11" s="16"/>
      <c r="G11" s="16"/>
      <c r="H11" s="16"/>
    </row>
    <row r="12" spans="3:8" ht="12.75" customHeight="1">
      <c r="C12" s="16"/>
      <c r="D12" s="16"/>
      <c r="E12" s="16"/>
      <c r="H12" s="16"/>
    </row>
    <row r="13" spans="3:7" ht="12.75" customHeight="1">
      <c r="C13" s="16"/>
      <c r="D13" s="16"/>
      <c r="E13" s="16"/>
      <c r="F13" s="16"/>
      <c r="G13" s="16"/>
    </row>
    <row r="14" spans="3:5" ht="12.75" customHeight="1">
      <c r="C14" s="16"/>
      <c r="D14" s="16"/>
      <c r="E14" s="16"/>
    </row>
    <row r="15" ht="12.75" customHeight="1">
      <c r="F15" s="16"/>
    </row>
    <row r="16" spans="7:8" ht="12.75" customHeight="1">
      <c r="G16" s="16"/>
      <c r="H16" s="16"/>
    </row>
    <row r="20" ht="12.75" customHeight="1">
      <c r="D20" s="16"/>
    </row>
  </sheetData>
  <sheetProtection/>
  <mergeCells count="7">
    <mergeCell ref="A2:G2"/>
    <mergeCell ref="B5:G5"/>
    <mergeCell ref="D6:F6"/>
    <mergeCell ref="A5:A7"/>
    <mergeCell ref="B6:B7"/>
    <mergeCell ref="C6:C7"/>
    <mergeCell ref="G6:G7"/>
  </mergeCells>
  <printOptions horizontalCentered="1"/>
  <pageMargins left="0" right="0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view="pageBreakPreview" zoomScaleSheetLayoutView="100" workbookViewId="0" topLeftCell="A1">
      <selection activeCell="A1" sqref="A1"/>
    </sheetView>
  </sheetViews>
  <sheetFormatPr defaultColWidth="6.8515625" defaultRowHeight="12.75" customHeight="1"/>
  <cols>
    <col min="1" max="1" width="12.8515625" style="14" customWidth="1"/>
    <col min="2" max="2" width="19.8515625" style="14" customWidth="1"/>
    <col min="3" max="3" width="25.00390625" style="14" customWidth="1"/>
    <col min="4" max="5" width="18.28125" style="14" customWidth="1"/>
    <col min="6" max="6" width="14.00390625" style="14" customWidth="1"/>
    <col min="7" max="7" width="14.140625" style="14" customWidth="1"/>
    <col min="8" max="16384" width="6.8515625" style="14" customWidth="1"/>
  </cols>
  <sheetData>
    <row r="1" spans="1:7" ht="19.5" customHeight="1">
      <c r="A1" s="15" t="s">
        <v>569</v>
      </c>
      <c r="G1" s="46"/>
    </row>
    <row r="2" spans="1:7" ht="33">
      <c r="A2" s="83" t="s">
        <v>570</v>
      </c>
      <c r="B2" s="83"/>
      <c r="C2" s="83"/>
      <c r="D2" s="83"/>
      <c r="E2" s="83"/>
      <c r="F2" s="83"/>
      <c r="G2" s="83"/>
    </row>
    <row r="3" spans="2:7" ht="19.5" customHeight="1">
      <c r="B3" s="84"/>
      <c r="C3" s="85"/>
      <c r="D3" s="85"/>
      <c r="E3" s="85"/>
      <c r="F3" s="85"/>
      <c r="G3" s="86" t="s">
        <v>314</v>
      </c>
    </row>
    <row r="4" spans="1:7" ht="19.5" customHeight="1">
      <c r="A4" s="21" t="s">
        <v>361</v>
      </c>
      <c r="B4" s="25" t="s">
        <v>364</v>
      </c>
      <c r="C4" s="25" t="s">
        <v>365</v>
      </c>
      <c r="D4" s="25" t="s">
        <v>571</v>
      </c>
      <c r="E4" s="25"/>
      <c r="F4" s="25"/>
      <c r="G4" s="25"/>
    </row>
    <row r="5" spans="1:7" ht="19.5" customHeight="1">
      <c r="A5" s="21"/>
      <c r="B5" s="25"/>
      <c r="C5" s="25"/>
      <c r="D5" s="25" t="s">
        <v>319</v>
      </c>
      <c r="E5" s="25" t="s">
        <v>367</v>
      </c>
      <c r="F5" s="25" t="s">
        <v>368</v>
      </c>
      <c r="G5" s="25"/>
    </row>
    <row r="6" spans="1:7" ht="19.5" customHeight="1">
      <c r="A6" s="21"/>
      <c r="B6" s="25"/>
      <c r="C6" s="25"/>
      <c r="D6" s="25"/>
      <c r="E6" s="25"/>
      <c r="F6" s="22" t="s">
        <v>369</v>
      </c>
      <c r="G6" s="22" t="s">
        <v>370</v>
      </c>
    </row>
    <row r="7" spans="1:7" ht="19.5" customHeight="1">
      <c r="A7" s="21"/>
      <c r="B7" s="87"/>
      <c r="C7" s="88"/>
      <c r="D7" s="59"/>
      <c r="E7" s="59"/>
      <c r="F7" s="22"/>
      <c r="G7" s="22"/>
    </row>
    <row r="8" spans="2:7" ht="20.25" customHeight="1">
      <c r="B8" s="89" t="s">
        <v>572</v>
      </c>
      <c r="C8" s="16"/>
      <c r="D8" s="16"/>
      <c r="E8" s="16"/>
      <c r="F8" s="16"/>
      <c r="G8" s="16"/>
    </row>
    <row r="9" spans="2:7" ht="20.25" customHeight="1">
      <c r="B9" s="16"/>
      <c r="C9" s="16"/>
      <c r="D9" s="16"/>
      <c r="E9" s="16"/>
      <c r="F9" s="16"/>
      <c r="G9" s="16"/>
    </row>
    <row r="10" spans="2:7" ht="12.75" customHeight="1">
      <c r="B10" s="16"/>
      <c r="C10" s="16"/>
      <c r="D10" s="16"/>
      <c r="G10" s="16"/>
    </row>
    <row r="11" spans="2:7" ht="12.75" customHeight="1"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G12" s="16"/>
    </row>
    <row r="13" spans="2:7" ht="12.75" customHeight="1">
      <c r="B13" s="16"/>
      <c r="C13" s="16"/>
      <c r="E13" s="16"/>
      <c r="F13" s="16"/>
      <c r="G13" s="16"/>
    </row>
    <row r="14" spans="2:7" ht="12.75" customHeight="1">
      <c r="B14" s="16"/>
      <c r="G14" s="16"/>
    </row>
    <row r="15" ht="12.75" customHeight="1">
      <c r="C15" s="16"/>
    </row>
    <row r="16" ht="12.75" customHeight="1">
      <c r="C16" s="16"/>
    </row>
    <row r="17" ht="12.75" customHeight="1">
      <c r="C17" s="16"/>
    </row>
    <row r="18" ht="12.75" customHeight="1">
      <c r="C18" s="16"/>
    </row>
    <row r="19" ht="12.75" customHeight="1">
      <c r="C19" s="16"/>
    </row>
    <row r="20" ht="12.75" customHeight="1">
      <c r="C20" s="16"/>
    </row>
    <row r="22" ht="12.75" customHeight="1">
      <c r="C22" s="16"/>
    </row>
    <row r="23" ht="12.75" customHeight="1">
      <c r="C23" s="16"/>
    </row>
    <row r="25" ht="12.75" customHeight="1">
      <c r="C25" s="16"/>
    </row>
    <row r="26" ht="12.75" customHeight="1">
      <c r="C26" s="16"/>
    </row>
    <row r="27" spans="5:6" ht="12.75" customHeight="1">
      <c r="E27" s="16"/>
      <c r="F27" s="16"/>
    </row>
  </sheetData>
  <sheetProtection/>
  <mergeCells count="8">
    <mergeCell ref="A2:G2"/>
    <mergeCell ref="D4:G4"/>
    <mergeCell ref="F5:G5"/>
    <mergeCell ref="A4:A6"/>
    <mergeCell ref="B4:B6"/>
    <mergeCell ref="C4:C6"/>
    <mergeCell ref="D5:D6"/>
    <mergeCell ref="E5:E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showZeros="0" tabSelected="1" view="pageBreakPreview" zoomScaleSheetLayoutView="100" workbookViewId="0" topLeftCell="A7">
      <selection activeCell="A7" sqref="A7"/>
    </sheetView>
  </sheetViews>
  <sheetFormatPr defaultColWidth="6.8515625" defaultRowHeight="19.5" customHeight="1"/>
  <cols>
    <col min="1" max="1" width="34.421875" style="14" customWidth="1"/>
    <col min="2" max="2" width="19.00390625" style="14" customWidth="1"/>
    <col min="3" max="3" width="22.8515625" style="14" customWidth="1"/>
    <col min="4" max="4" width="19.00390625" style="14" customWidth="1"/>
    <col min="5" max="159" width="6.7109375" style="14" customWidth="1"/>
    <col min="160" max="16384" width="6.8515625" style="14" customWidth="1"/>
  </cols>
  <sheetData>
    <row r="1" spans="1:251" ht="19.5" customHeight="1">
      <c r="A1" s="15" t="s">
        <v>573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ht="30.75" customHeight="1">
      <c r="A2" s="47" t="s">
        <v>574</v>
      </c>
      <c r="B2" s="48"/>
      <c r="C2" s="49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ht="19.5" customHeight="1">
      <c r="A3" s="19" t="s">
        <v>575</v>
      </c>
      <c r="B3" s="50"/>
      <c r="C3" s="51"/>
      <c r="D3" s="20" t="s">
        <v>314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ht="23.25" customHeight="1">
      <c r="A4" s="25" t="s">
        <v>315</v>
      </c>
      <c r="B4" s="25"/>
      <c r="C4" s="25" t="s">
        <v>316</v>
      </c>
      <c r="D4" s="2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ht="24" customHeight="1">
      <c r="A5" s="52" t="s">
        <v>317</v>
      </c>
      <c r="B5" s="53" t="s">
        <v>318</v>
      </c>
      <c r="C5" s="52" t="s">
        <v>317</v>
      </c>
      <c r="D5" s="52" t="s">
        <v>318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ht="24" customHeight="1">
      <c r="A6" s="54" t="s">
        <v>323</v>
      </c>
      <c r="B6" s="55">
        <v>1044</v>
      </c>
      <c r="C6" s="56" t="s">
        <v>324</v>
      </c>
      <c r="D6" s="57">
        <v>449.59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ht="19.5" customHeight="1">
      <c r="A7" s="58" t="s">
        <v>576</v>
      </c>
      <c r="B7" s="59">
        <v>1044</v>
      </c>
      <c r="C7" s="60" t="s">
        <v>326</v>
      </c>
      <c r="D7" s="6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ht="19.5" customHeight="1">
      <c r="A8" s="62" t="s">
        <v>577</v>
      </c>
      <c r="B8" s="59"/>
      <c r="C8" s="60" t="s">
        <v>328</v>
      </c>
      <c r="D8" s="6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ht="19.5" customHeight="1">
      <c r="A9" s="62" t="s">
        <v>578</v>
      </c>
      <c r="B9" s="63"/>
      <c r="C9" s="64" t="s">
        <v>330</v>
      </c>
      <c r="D9" s="6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ht="19.5" customHeight="1">
      <c r="A10" s="65" t="s">
        <v>579</v>
      </c>
      <c r="B10" s="66"/>
      <c r="C10" s="67" t="s">
        <v>332</v>
      </c>
      <c r="D10" s="6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ht="19.5" customHeight="1">
      <c r="A11" s="65" t="s">
        <v>580</v>
      </c>
      <c r="B11" s="66"/>
      <c r="C11" s="64" t="s">
        <v>333</v>
      </c>
      <c r="D11" s="61">
        <v>50.95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ht="19.5" customHeight="1">
      <c r="A12" s="65" t="s">
        <v>581</v>
      </c>
      <c r="B12" s="59"/>
      <c r="C12" s="64" t="s">
        <v>334</v>
      </c>
      <c r="D12" s="68">
        <v>22.79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ht="19.5" customHeight="1">
      <c r="A13" s="69"/>
      <c r="B13" s="70"/>
      <c r="C13" s="64" t="s">
        <v>335</v>
      </c>
      <c r="D13" s="61">
        <v>188.91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ht="19.5" customHeight="1">
      <c r="A14" s="69"/>
      <c r="B14" s="71"/>
      <c r="C14" s="64" t="s">
        <v>336</v>
      </c>
      <c r="D14" s="6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ht="19.5" customHeight="1">
      <c r="A15" s="69"/>
      <c r="B15" s="71"/>
      <c r="C15" s="64" t="s">
        <v>337</v>
      </c>
      <c r="D15" s="61">
        <v>34.9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ht="19.5" customHeight="1">
      <c r="A16" s="69"/>
      <c r="B16" s="71"/>
      <c r="C16" s="64" t="s">
        <v>338</v>
      </c>
      <c r="D16" s="61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ht="19.5" customHeight="1">
      <c r="A17" s="69"/>
      <c r="B17" s="71"/>
      <c r="C17" s="64" t="s">
        <v>339</v>
      </c>
      <c r="D17" s="6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ht="19.5" customHeight="1">
      <c r="A18" s="72"/>
      <c r="B18" s="71"/>
      <c r="C18" s="64" t="s">
        <v>340</v>
      </c>
      <c r="D18" s="61">
        <v>611.86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ht="19.5" customHeight="1">
      <c r="A19" s="72"/>
      <c r="B19" s="71"/>
      <c r="C19" s="64" t="s">
        <v>341</v>
      </c>
      <c r="D19" s="61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ht="19.5" customHeight="1">
      <c r="A20" s="72"/>
      <c r="B20" s="71"/>
      <c r="C20" s="64" t="s">
        <v>342</v>
      </c>
      <c r="D20" s="61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ht="19.5" customHeight="1">
      <c r="A21" s="72"/>
      <c r="B21" s="71"/>
      <c r="C21" s="64" t="s">
        <v>343</v>
      </c>
      <c r="D21" s="6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ht="19.5" customHeight="1">
      <c r="A22" s="72"/>
      <c r="B22" s="71"/>
      <c r="C22" s="64" t="s">
        <v>344</v>
      </c>
      <c r="D22" s="6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ht="19.5" customHeight="1">
      <c r="A23" s="72"/>
      <c r="B23" s="71"/>
      <c r="C23" s="64" t="s">
        <v>345</v>
      </c>
      <c r="D23" s="6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ht="19.5" customHeight="1">
      <c r="A24" s="72"/>
      <c r="B24" s="71"/>
      <c r="C24" s="64" t="s">
        <v>346</v>
      </c>
      <c r="D24" s="61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ht="19.5" customHeight="1">
      <c r="A25" s="72"/>
      <c r="B25" s="71"/>
      <c r="C25" s="64" t="s">
        <v>347</v>
      </c>
      <c r="D25" s="61">
        <v>70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ht="19.5" customHeight="1">
      <c r="A26" s="72"/>
      <c r="B26" s="71"/>
      <c r="C26" s="64" t="s">
        <v>348</v>
      </c>
      <c r="D26" s="61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ht="19.5" customHeight="1">
      <c r="A27" s="72"/>
      <c r="B27" s="71"/>
      <c r="C27" s="64" t="s">
        <v>349</v>
      </c>
      <c r="D27" s="61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ht="19.5" customHeight="1">
      <c r="A28" s="72"/>
      <c r="B28" s="71"/>
      <c r="C28" s="64" t="s">
        <v>350</v>
      </c>
      <c r="D28" s="61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ht="19.5" customHeight="1">
      <c r="A29" s="72"/>
      <c r="B29" s="71"/>
      <c r="C29" s="64" t="s">
        <v>351</v>
      </c>
      <c r="D29" s="61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ht="19.5" customHeight="1">
      <c r="A30" s="73"/>
      <c r="B30" s="71"/>
      <c r="C30" s="64" t="s">
        <v>352</v>
      </c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ht="19.5" customHeight="1">
      <c r="A31" s="73"/>
      <c r="B31" s="71"/>
      <c r="C31" s="64" t="s">
        <v>353</v>
      </c>
      <c r="D31" s="61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ht="19.5" customHeight="1">
      <c r="A32" s="73"/>
      <c r="B32" s="71"/>
      <c r="C32" s="64" t="s">
        <v>354</v>
      </c>
      <c r="D32" s="6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ht="19.5" customHeight="1">
      <c r="A33" s="73"/>
      <c r="B33" s="71"/>
      <c r="C33" s="64" t="s">
        <v>355</v>
      </c>
      <c r="D33" s="6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ht="19.5" customHeight="1">
      <c r="A34" s="73"/>
      <c r="B34" s="71"/>
      <c r="C34" s="64" t="s">
        <v>356</v>
      </c>
      <c r="D34" s="6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ht="19.5" customHeight="1">
      <c r="A35" s="73"/>
      <c r="B35" s="71"/>
      <c r="C35" s="74"/>
      <c r="D35" s="7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ht="19.5" customHeight="1">
      <c r="A36" s="69" t="s">
        <v>331</v>
      </c>
      <c r="B36" s="71">
        <v>385</v>
      </c>
      <c r="C36" s="76"/>
      <c r="D36" s="77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ht="19.5" customHeight="1">
      <c r="A37" s="69"/>
      <c r="B37" s="78"/>
      <c r="C37" s="74"/>
      <c r="D37" s="77"/>
      <c r="E37" s="16"/>
      <c r="F37" s="1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ht="19.5" customHeight="1">
      <c r="A38" s="69"/>
      <c r="B38" s="59"/>
      <c r="C38" s="79"/>
      <c r="D38" s="77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5" ht="19.5" customHeight="1">
      <c r="A39" s="80" t="s">
        <v>582</v>
      </c>
      <c r="B39" s="81">
        <f>B6+B36</f>
        <v>1429</v>
      </c>
      <c r="C39" s="76" t="s">
        <v>583</v>
      </c>
      <c r="D39" s="77">
        <f>SUM(D6:D34)</f>
        <v>1429</v>
      </c>
      <c r="E39" s="16"/>
    </row>
    <row r="46" ht="19.5" customHeight="1">
      <c r="C46" s="16"/>
    </row>
  </sheetData>
  <sheetProtection/>
  <mergeCells count="2">
    <mergeCell ref="A4:B4"/>
    <mergeCell ref="C4:D4"/>
  </mergeCells>
  <printOptions horizontalCentered="1"/>
  <pageMargins left="0" right="0" top="0" bottom="0" header="0.5" footer="0.5"/>
  <pageSetup fitToHeight="1" fitToWidth="1" orientation="portrait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showZeros="0" view="pageBreakPreview" zoomScaleSheetLayoutView="100" workbookViewId="0" topLeftCell="A25">
      <selection activeCell="F45" sqref="F45:F46"/>
    </sheetView>
  </sheetViews>
  <sheetFormatPr defaultColWidth="6.8515625" defaultRowHeight="12.75" customHeight="1"/>
  <cols>
    <col min="1" max="2" width="14.28125" style="14" customWidth="1"/>
    <col min="3" max="3" width="19.7109375" style="14" customWidth="1"/>
    <col min="4" max="4" width="12.57421875" style="14" customWidth="1"/>
    <col min="5" max="5" width="10.8515625" style="14" customWidth="1"/>
    <col min="6" max="11" width="12.57421875" style="14" customWidth="1"/>
    <col min="12" max="16384" width="6.8515625" style="14" customWidth="1"/>
  </cols>
  <sheetData>
    <row r="1" ht="19.5" customHeight="1">
      <c r="A1" s="15" t="s">
        <v>584</v>
      </c>
    </row>
    <row r="2" spans="1:11" ht="27" customHeight="1">
      <c r="A2" s="17" t="s">
        <v>585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ht="19.5" customHeight="1">
      <c r="B3" s="34"/>
      <c r="C3" s="34"/>
      <c r="D3" s="34"/>
      <c r="E3" s="34"/>
      <c r="F3" s="34"/>
      <c r="G3" s="34"/>
      <c r="H3" s="34"/>
      <c r="I3" s="34"/>
      <c r="J3" s="34"/>
      <c r="K3" s="41" t="s">
        <v>314</v>
      </c>
    </row>
    <row r="4" spans="1:11" ht="24" customHeight="1">
      <c r="A4" s="21" t="s">
        <v>361</v>
      </c>
      <c r="B4" s="25" t="s">
        <v>586</v>
      </c>
      <c r="C4" s="25"/>
      <c r="D4" s="35" t="s">
        <v>319</v>
      </c>
      <c r="E4" s="7" t="s">
        <v>331</v>
      </c>
      <c r="F4" s="7" t="s">
        <v>576</v>
      </c>
      <c r="G4" s="7" t="s">
        <v>577</v>
      </c>
      <c r="H4" s="7" t="s">
        <v>578</v>
      </c>
      <c r="I4" s="42" t="s">
        <v>587</v>
      </c>
      <c r="J4" s="7" t="s">
        <v>588</v>
      </c>
      <c r="K4" s="7" t="s">
        <v>581</v>
      </c>
    </row>
    <row r="5" spans="1:11" ht="27" customHeight="1">
      <c r="A5" s="21"/>
      <c r="B5" s="36" t="s">
        <v>364</v>
      </c>
      <c r="C5" s="37" t="s">
        <v>365</v>
      </c>
      <c r="D5" s="8"/>
      <c r="E5" s="8"/>
      <c r="F5" s="8"/>
      <c r="G5" s="8"/>
      <c r="H5" s="8"/>
      <c r="I5" s="43"/>
      <c r="J5" s="7"/>
      <c r="K5" s="7"/>
    </row>
    <row r="6" spans="1:11" ht="27" customHeight="1">
      <c r="A6" s="21"/>
      <c r="B6" s="38"/>
      <c r="C6" s="39"/>
      <c r="D6" s="25">
        <f aca="true" t="shared" si="0" ref="D6:D18">SUM(E6:G6)</f>
        <v>1429</v>
      </c>
      <c r="E6" s="8">
        <v>385</v>
      </c>
      <c r="F6" s="8">
        <f>F7+F16+F19+F22+F31+F36+F47</f>
        <v>1044</v>
      </c>
      <c r="G6" s="8"/>
      <c r="H6" s="8"/>
      <c r="I6" s="43"/>
      <c r="J6" s="7"/>
      <c r="K6" s="7"/>
    </row>
    <row r="7" spans="1:11" ht="18" customHeight="1">
      <c r="A7" s="40"/>
      <c r="B7" s="27" t="s">
        <v>371</v>
      </c>
      <c r="C7" s="27" t="s">
        <v>372</v>
      </c>
      <c r="D7" s="25">
        <f t="shared" si="0"/>
        <v>504.02</v>
      </c>
      <c r="E7" s="8"/>
      <c r="F7" s="8">
        <v>504.02</v>
      </c>
      <c r="G7" s="8"/>
      <c r="H7" s="8"/>
      <c r="I7" s="43"/>
      <c r="J7" s="7"/>
      <c r="K7" s="7"/>
    </row>
    <row r="8" spans="1:11" ht="18" customHeight="1">
      <c r="A8" s="40"/>
      <c r="B8" s="27" t="s">
        <v>373</v>
      </c>
      <c r="C8" s="27" t="s">
        <v>374</v>
      </c>
      <c r="D8" s="25">
        <f t="shared" si="0"/>
        <v>17.1</v>
      </c>
      <c r="E8" s="8"/>
      <c r="F8" s="8">
        <v>17.1</v>
      </c>
      <c r="G8" s="8"/>
      <c r="H8" s="8"/>
      <c r="I8" s="43"/>
      <c r="J8" s="7"/>
      <c r="K8" s="7"/>
    </row>
    <row r="9" spans="1:11" ht="18" customHeight="1">
      <c r="A9" s="28"/>
      <c r="B9" s="27" t="s">
        <v>375</v>
      </c>
      <c r="C9" s="27" t="s">
        <v>376</v>
      </c>
      <c r="D9" s="25">
        <f t="shared" si="0"/>
        <v>17.1</v>
      </c>
      <c r="E9" s="30"/>
      <c r="F9" s="30">
        <v>17.1</v>
      </c>
      <c r="G9" s="29"/>
      <c r="H9" s="29"/>
      <c r="I9" s="29"/>
      <c r="J9" s="29"/>
      <c r="K9" s="29"/>
    </row>
    <row r="10" spans="1:11" ht="18" customHeight="1">
      <c r="A10" s="23"/>
      <c r="B10" s="27" t="s">
        <v>377</v>
      </c>
      <c r="C10" s="27" t="s">
        <v>378</v>
      </c>
      <c r="D10" s="25">
        <f t="shared" si="0"/>
        <v>374.01</v>
      </c>
      <c r="E10" s="31"/>
      <c r="F10" s="31">
        <v>374.01</v>
      </c>
      <c r="G10" s="26"/>
      <c r="H10" s="26"/>
      <c r="I10" s="26"/>
      <c r="J10" s="26"/>
      <c r="K10" s="26"/>
    </row>
    <row r="11" spans="1:11" ht="18" customHeight="1">
      <c r="A11" s="23"/>
      <c r="B11" s="27" t="s">
        <v>379</v>
      </c>
      <c r="C11" s="27" t="s">
        <v>376</v>
      </c>
      <c r="D11" s="25">
        <f t="shared" si="0"/>
        <v>374.01</v>
      </c>
      <c r="E11" s="31"/>
      <c r="F11" s="31">
        <v>374.01</v>
      </c>
      <c r="G11" s="26"/>
      <c r="H11" s="26"/>
      <c r="I11" s="26"/>
      <c r="J11" s="26"/>
      <c r="K11" s="26"/>
    </row>
    <row r="12" spans="1:11" ht="18" customHeight="1">
      <c r="A12" s="23"/>
      <c r="B12" s="27" t="s">
        <v>380</v>
      </c>
      <c r="C12" s="27" t="s">
        <v>381</v>
      </c>
      <c r="D12" s="25">
        <f t="shared" si="0"/>
        <v>38.46</v>
      </c>
      <c r="E12" s="31"/>
      <c r="F12" s="31">
        <v>38.46</v>
      </c>
      <c r="G12" s="26"/>
      <c r="H12" s="26"/>
      <c r="I12" s="26"/>
      <c r="J12" s="26"/>
      <c r="K12" s="26"/>
    </row>
    <row r="13" spans="1:11" ht="18" customHeight="1">
      <c r="A13" s="23"/>
      <c r="B13" s="27" t="s">
        <v>382</v>
      </c>
      <c r="C13" s="27" t="s">
        <v>376</v>
      </c>
      <c r="D13" s="25">
        <f t="shared" si="0"/>
        <v>38.46</v>
      </c>
      <c r="E13" s="31"/>
      <c r="F13" s="31">
        <v>38.46</v>
      </c>
      <c r="G13" s="26"/>
      <c r="H13" s="26"/>
      <c r="I13" s="26"/>
      <c r="J13" s="26"/>
      <c r="K13" s="26"/>
    </row>
    <row r="14" spans="1:11" ht="18" customHeight="1">
      <c r="A14" s="23"/>
      <c r="B14" s="27" t="s">
        <v>383</v>
      </c>
      <c r="C14" s="27" t="s">
        <v>384</v>
      </c>
      <c r="D14" s="25">
        <f t="shared" si="0"/>
        <v>74.45</v>
      </c>
      <c r="E14" s="31"/>
      <c r="F14" s="31">
        <v>74.45</v>
      </c>
      <c r="G14" s="26"/>
      <c r="H14" s="26"/>
      <c r="I14" s="26"/>
      <c r="J14" s="26"/>
      <c r="K14" s="26"/>
    </row>
    <row r="15" spans="1:11" ht="18" customHeight="1">
      <c r="A15" s="23"/>
      <c r="B15" s="27" t="s">
        <v>385</v>
      </c>
      <c r="C15" s="27" t="s">
        <v>376</v>
      </c>
      <c r="D15" s="25">
        <f t="shared" si="0"/>
        <v>74.45</v>
      </c>
      <c r="E15" s="31"/>
      <c r="F15" s="31">
        <v>74.45</v>
      </c>
      <c r="G15" s="26"/>
      <c r="H15" s="26"/>
      <c r="I15" s="26"/>
      <c r="J15" s="26"/>
      <c r="K15" s="26"/>
    </row>
    <row r="16" spans="1:11" ht="18" customHeight="1">
      <c r="A16" s="23"/>
      <c r="B16" s="33" t="s">
        <v>386</v>
      </c>
      <c r="C16" s="27" t="s">
        <v>387</v>
      </c>
      <c r="D16" s="25">
        <f t="shared" si="0"/>
        <v>50.95</v>
      </c>
      <c r="E16" s="31"/>
      <c r="F16" s="31">
        <v>50.95</v>
      </c>
      <c r="G16" s="26"/>
      <c r="H16" s="26"/>
      <c r="I16" s="26"/>
      <c r="J16" s="26"/>
      <c r="K16" s="26"/>
    </row>
    <row r="17" spans="1:11" ht="18" customHeight="1">
      <c r="A17" s="23"/>
      <c r="B17" s="33" t="s">
        <v>388</v>
      </c>
      <c r="C17" s="27" t="s">
        <v>389</v>
      </c>
      <c r="D17" s="25">
        <f t="shared" si="0"/>
        <v>50.95</v>
      </c>
      <c r="E17" s="31"/>
      <c r="F17" s="31">
        <v>50.95</v>
      </c>
      <c r="G17" s="26"/>
      <c r="H17" s="26"/>
      <c r="I17" s="26"/>
      <c r="J17" s="26"/>
      <c r="K17" s="26"/>
    </row>
    <row r="18" spans="1:11" ht="18" customHeight="1">
      <c r="A18" s="23"/>
      <c r="B18" s="33" t="s">
        <v>390</v>
      </c>
      <c r="C18" s="27" t="s">
        <v>391</v>
      </c>
      <c r="D18" s="25">
        <f t="shared" si="0"/>
        <v>50.95</v>
      </c>
      <c r="E18" s="31"/>
      <c r="F18" s="31">
        <v>50.95</v>
      </c>
      <c r="G18" s="26"/>
      <c r="H18" s="26"/>
      <c r="I18" s="26"/>
      <c r="J18" s="26"/>
      <c r="K18" s="26"/>
    </row>
    <row r="19" spans="1:11" ht="18" customHeight="1">
      <c r="A19" s="23"/>
      <c r="B19" s="27" t="s">
        <v>392</v>
      </c>
      <c r="C19" s="27" t="s">
        <v>393</v>
      </c>
      <c r="D19" s="25">
        <f aca="true" t="shared" si="1" ref="D19:D44">SUM(E19:G19)</f>
        <v>22.79</v>
      </c>
      <c r="E19" s="31"/>
      <c r="F19" s="31">
        <v>22.79</v>
      </c>
      <c r="G19" s="26"/>
      <c r="H19" s="26"/>
      <c r="I19" s="26"/>
      <c r="J19" s="26"/>
      <c r="K19" s="26"/>
    </row>
    <row r="20" spans="1:11" ht="18" customHeight="1">
      <c r="A20" s="23"/>
      <c r="B20" s="27" t="s">
        <v>394</v>
      </c>
      <c r="C20" s="27" t="s">
        <v>395</v>
      </c>
      <c r="D20" s="25">
        <f t="shared" si="1"/>
        <v>22.79</v>
      </c>
      <c r="E20" s="31"/>
      <c r="F20" s="31">
        <v>22.79</v>
      </c>
      <c r="G20" s="26"/>
      <c r="H20" s="26"/>
      <c r="I20" s="26"/>
      <c r="J20" s="26"/>
      <c r="K20" s="26"/>
    </row>
    <row r="21" spans="1:11" ht="18" customHeight="1">
      <c r="A21" s="23"/>
      <c r="B21" s="27" t="s">
        <v>396</v>
      </c>
      <c r="C21" s="27" t="s">
        <v>397</v>
      </c>
      <c r="D21" s="25">
        <f t="shared" si="1"/>
        <v>22.79</v>
      </c>
      <c r="E21" s="31"/>
      <c r="F21" s="31">
        <v>22.79</v>
      </c>
      <c r="G21" s="26"/>
      <c r="H21" s="26"/>
      <c r="I21" s="26"/>
      <c r="J21" s="26"/>
      <c r="K21" s="26"/>
    </row>
    <row r="22" spans="1:11" ht="18" customHeight="1">
      <c r="A22" s="23"/>
      <c r="B22" s="27" t="s">
        <v>398</v>
      </c>
      <c r="C22" s="27" t="s">
        <v>399</v>
      </c>
      <c r="D22" s="25">
        <f t="shared" si="1"/>
        <v>134.48</v>
      </c>
      <c r="E22" s="31"/>
      <c r="F22" s="31">
        <v>134.48</v>
      </c>
      <c r="G22" s="26"/>
      <c r="H22" s="26"/>
      <c r="I22" s="26"/>
      <c r="J22" s="26"/>
      <c r="K22" s="26"/>
    </row>
    <row r="23" spans="1:11" ht="18" customHeight="1">
      <c r="A23" s="23"/>
      <c r="B23" s="27" t="s">
        <v>400</v>
      </c>
      <c r="C23" s="27" t="s">
        <v>401</v>
      </c>
      <c r="D23" s="25">
        <f t="shared" si="1"/>
        <v>20.8</v>
      </c>
      <c r="E23" s="31"/>
      <c r="F23" s="31">
        <v>20.8</v>
      </c>
      <c r="G23" s="26"/>
      <c r="H23" s="26"/>
      <c r="I23" s="26"/>
      <c r="J23" s="26"/>
      <c r="K23" s="26"/>
    </row>
    <row r="24" spans="1:11" ht="18" customHeight="1">
      <c r="A24" s="23"/>
      <c r="B24" s="27" t="s">
        <v>402</v>
      </c>
      <c r="C24" s="27" t="s">
        <v>403</v>
      </c>
      <c r="D24" s="25">
        <f t="shared" si="1"/>
        <v>20.8</v>
      </c>
      <c r="E24" s="31"/>
      <c r="F24" s="31">
        <v>20.8</v>
      </c>
      <c r="G24" s="26"/>
      <c r="H24" s="26"/>
      <c r="I24" s="26"/>
      <c r="J24" s="26"/>
      <c r="K24" s="26"/>
    </row>
    <row r="25" spans="1:11" ht="18" customHeight="1">
      <c r="A25" s="23"/>
      <c r="B25" s="27">
        <v>20805</v>
      </c>
      <c r="C25" s="27" t="s">
        <v>405</v>
      </c>
      <c r="D25" s="25">
        <f t="shared" si="1"/>
        <v>92.78</v>
      </c>
      <c r="E25" s="31"/>
      <c r="F25" s="31">
        <v>92.78</v>
      </c>
      <c r="G25" s="26"/>
      <c r="H25" s="26"/>
      <c r="I25" s="26"/>
      <c r="J25" s="26"/>
      <c r="K25" s="26"/>
    </row>
    <row r="26" spans="1:11" ht="18" customHeight="1">
      <c r="A26" s="23"/>
      <c r="B26" s="27" t="s">
        <v>406</v>
      </c>
      <c r="C26" s="27" t="s">
        <v>407</v>
      </c>
      <c r="D26" s="25">
        <f t="shared" si="1"/>
        <v>11.78</v>
      </c>
      <c r="E26" s="31"/>
      <c r="F26" s="31">
        <v>11.78</v>
      </c>
      <c r="G26" s="26"/>
      <c r="H26" s="26"/>
      <c r="I26" s="26"/>
      <c r="J26" s="26"/>
      <c r="K26" s="26"/>
    </row>
    <row r="27" spans="1:11" ht="18" customHeight="1">
      <c r="A27" s="23"/>
      <c r="B27" s="27" t="s">
        <v>408</v>
      </c>
      <c r="C27" s="27" t="s">
        <v>409</v>
      </c>
      <c r="D27" s="25">
        <f t="shared" si="1"/>
        <v>54</v>
      </c>
      <c r="E27" s="31"/>
      <c r="F27" s="31">
        <v>54</v>
      </c>
      <c r="G27" s="26"/>
      <c r="H27" s="26"/>
      <c r="I27" s="26"/>
      <c r="J27" s="26"/>
      <c r="K27" s="26"/>
    </row>
    <row r="28" spans="1:11" ht="18" customHeight="1">
      <c r="A28" s="23"/>
      <c r="B28" s="27" t="s">
        <v>410</v>
      </c>
      <c r="C28" s="27" t="s">
        <v>411</v>
      </c>
      <c r="D28" s="25">
        <f t="shared" si="1"/>
        <v>27</v>
      </c>
      <c r="E28" s="31"/>
      <c r="F28" s="31">
        <v>27</v>
      </c>
      <c r="G28" s="26"/>
      <c r="H28" s="26"/>
      <c r="I28" s="26"/>
      <c r="J28" s="26"/>
      <c r="K28" s="26"/>
    </row>
    <row r="29" spans="1:11" ht="18" customHeight="1">
      <c r="A29" s="23"/>
      <c r="B29" s="33" t="s">
        <v>412</v>
      </c>
      <c r="C29" s="27" t="s">
        <v>413</v>
      </c>
      <c r="D29" s="25">
        <f t="shared" si="1"/>
        <v>20.9</v>
      </c>
      <c r="E29" s="31"/>
      <c r="F29" s="31">
        <v>20.9</v>
      </c>
      <c r="G29" s="26"/>
      <c r="H29" s="26"/>
      <c r="I29" s="26"/>
      <c r="J29" s="26"/>
      <c r="K29" s="26"/>
    </row>
    <row r="30" spans="1:11" ht="18" customHeight="1">
      <c r="A30" s="23"/>
      <c r="B30" s="33" t="s">
        <v>414</v>
      </c>
      <c r="C30" s="27" t="s">
        <v>415</v>
      </c>
      <c r="D30" s="25">
        <f t="shared" si="1"/>
        <v>20.9</v>
      </c>
      <c r="E30" s="31"/>
      <c r="F30" s="31">
        <v>20.9</v>
      </c>
      <c r="G30" s="26"/>
      <c r="H30" s="26"/>
      <c r="I30" s="26"/>
      <c r="J30" s="26"/>
      <c r="K30" s="26"/>
    </row>
    <row r="31" spans="1:11" ht="18" customHeight="1">
      <c r="A31" s="23"/>
      <c r="B31" s="27" t="s">
        <v>416</v>
      </c>
      <c r="C31" s="27" t="s">
        <v>417</v>
      </c>
      <c r="D31" s="25">
        <f t="shared" si="1"/>
        <v>34.9</v>
      </c>
      <c r="E31" s="31"/>
      <c r="F31" s="31">
        <v>34.9</v>
      </c>
      <c r="G31" s="26"/>
      <c r="H31" s="26"/>
      <c r="I31" s="26"/>
      <c r="J31" s="26"/>
      <c r="K31" s="26"/>
    </row>
    <row r="32" spans="1:11" ht="18" customHeight="1">
      <c r="A32" s="23"/>
      <c r="B32" s="27" t="s">
        <v>418</v>
      </c>
      <c r="C32" s="27" t="s">
        <v>419</v>
      </c>
      <c r="D32" s="25">
        <f t="shared" si="1"/>
        <v>34.9</v>
      </c>
      <c r="E32" s="31"/>
      <c r="F32" s="31">
        <v>34.9</v>
      </c>
      <c r="G32" s="26"/>
      <c r="H32" s="26"/>
      <c r="I32" s="26"/>
      <c r="J32" s="26"/>
      <c r="K32" s="26"/>
    </row>
    <row r="33" spans="1:11" ht="18" customHeight="1">
      <c r="A33" s="23"/>
      <c r="B33" s="27" t="s">
        <v>420</v>
      </c>
      <c r="C33" s="27" t="s">
        <v>421</v>
      </c>
      <c r="D33" s="25">
        <f t="shared" si="1"/>
        <v>14.5</v>
      </c>
      <c r="E33" s="31"/>
      <c r="F33" s="31">
        <v>14.5</v>
      </c>
      <c r="G33" s="26"/>
      <c r="H33" s="26"/>
      <c r="I33" s="26"/>
      <c r="J33" s="26"/>
      <c r="K33" s="26"/>
    </row>
    <row r="34" spans="1:11" ht="18" customHeight="1">
      <c r="A34" s="23"/>
      <c r="B34" s="27" t="s">
        <v>422</v>
      </c>
      <c r="C34" s="27" t="s">
        <v>423</v>
      </c>
      <c r="D34" s="25">
        <f t="shared" si="1"/>
        <v>14</v>
      </c>
      <c r="E34" s="31"/>
      <c r="F34" s="31">
        <v>14</v>
      </c>
      <c r="G34" s="26"/>
      <c r="H34" s="26"/>
      <c r="I34" s="26"/>
      <c r="J34" s="26"/>
      <c r="K34" s="26"/>
    </row>
    <row r="35" spans="1:11" ht="18" customHeight="1">
      <c r="A35" s="23"/>
      <c r="B35" s="27" t="s">
        <v>424</v>
      </c>
      <c r="C35" s="27" t="s">
        <v>425</v>
      </c>
      <c r="D35" s="25">
        <f t="shared" si="1"/>
        <v>6.4</v>
      </c>
      <c r="E35" s="31"/>
      <c r="F35" s="31">
        <v>6.4</v>
      </c>
      <c r="G35" s="26"/>
      <c r="H35" s="26"/>
      <c r="I35" s="26"/>
      <c r="J35" s="26"/>
      <c r="K35" s="26"/>
    </row>
    <row r="36" spans="1:11" ht="18" customHeight="1">
      <c r="A36" s="23"/>
      <c r="B36" s="27" t="s">
        <v>426</v>
      </c>
      <c r="C36" s="27" t="s">
        <v>427</v>
      </c>
      <c r="D36" s="25">
        <f t="shared" si="1"/>
        <v>611.86</v>
      </c>
      <c r="E36" s="31">
        <v>385</v>
      </c>
      <c r="F36" s="31">
        <v>226.86</v>
      </c>
      <c r="G36" s="26"/>
      <c r="H36" s="26"/>
      <c r="I36" s="26"/>
      <c r="J36" s="26"/>
      <c r="K36" s="26"/>
    </row>
    <row r="37" spans="1:11" ht="18" customHeight="1">
      <c r="A37" s="23"/>
      <c r="B37" s="27" t="s">
        <v>428</v>
      </c>
      <c r="C37" s="27" t="s">
        <v>429</v>
      </c>
      <c r="D37" s="25">
        <f t="shared" si="1"/>
        <v>108.61</v>
      </c>
      <c r="E37" s="31">
        <f>SUM(E38:E38)</f>
        <v>0</v>
      </c>
      <c r="F37" s="31">
        <v>108.61</v>
      </c>
      <c r="G37" s="26"/>
      <c r="H37" s="26"/>
      <c r="I37" s="26"/>
      <c r="J37" s="26"/>
      <c r="K37" s="26"/>
    </row>
    <row r="38" spans="1:11" ht="18" customHeight="1">
      <c r="A38" s="23"/>
      <c r="B38" s="27" t="s">
        <v>430</v>
      </c>
      <c r="C38" s="27" t="s">
        <v>415</v>
      </c>
      <c r="D38" s="25">
        <f t="shared" si="1"/>
        <v>108.61</v>
      </c>
      <c r="E38" s="31"/>
      <c r="F38" s="31">
        <v>108.61</v>
      </c>
      <c r="G38" s="26"/>
      <c r="H38" s="26"/>
      <c r="I38" s="26"/>
      <c r="J38" s="26"/>
      <c r="K38" s="26"/>
    </row>
    <row r="39" spans="1:11" ht="18" customHeight="1">
      <c r="A39" s="23"/>
      <c r="B39" s="27" t="s">
        <v>431</v>
      </c>
      <c r="C39" s="27" t="s">
        <v>432</v>
      </c>
      <c r="D39" s="25">
        <f t="shared" si="1"/>
        <v>21.75</v>
      </c>
      <c r="E39" s="31"/>
      <c r="F39" s="31">
        <v>21.75</v>
      </c>
      <c r="G39" s="26"/>
      <c r="H39" s="26"/>
      <c r="I39" s="26"/>
      <c r="J39" s="26"/>
      <c r="K39" s="26"/>
    </row>
    <row r="40" spans="1:11" ht="18" customHeight="1">
      <c r="A40" s="23"/>
      <c r="B40" s="27" t="s">
        <v>433</v>
      </c>
      <c r="C40" s="27" t="s">
        <v>434</v>
      </c>
      <c r="D40" s="25">
        <f t="shared" si="1"/>
        <v>21.75</v>
      </c>
      <c r="E40" s="31"/>
      <c r="F40" s="31">
        <v>21.75</v>
      </c>
      <c r="G40" s="26"/>
      <c r="H40" s="26"/>
      <c r="I40" s="26"/>
      <c r="J40" s="26"/>
      <c r="K40" s="26"/>
    </row>
    <row r="41" spans="1:11" ht="18" customHeight="1">
      <c r="A41" s="23"/>
      <c r="B41" s="33" t="s">
        <v>435</v>
      </c>
      <c r="C41" s="27" t="s">
        <v>436</v>
      </c>
      <c r="D41" s="25">
        <f t="shared" si="1"/>
        <v>385</v>
      </c>
      <c r="E41" s="31">
        <v>385</v>
      </c>
      <c r="F41" s="31"/>
      <c r="G41" s="26"/>
      <c r="H41" s="26"/>
      <c r="I41" s="26"/>
      <c r="J41" s="26"/>
      <c r="K41" s="26"/>
    </row>
    <row r="42" spans="1:11" ht="18" customHeight="1">
      <c r="A42" s="23"/>
      <c r="B42" s="33" t="s">
        <v>437</v>
      </c>
      <c r="C42" s="27" t="s">
        <v>438</v>
      </c>
      <c r="D42" s="25">
        <f t="shared" si="1"/>
        <v>385</v>
      </c>
      <c r="E42" s="31">
        <v>385</v>
      </c>
      <c r="F42" s="31"/>
      <c r="G42" s="26"/>
      <c r="H42" s="26"/>
      <c r="I42" s="26"/>
      <c r="J42" s="26"/>
      <c r="K42" s="26"/>
    </row>
    <row r="43" spans="1:11" ht="18" customHeight="1">
      <c r="A43" s="23"/>
      <c r="B43" s="27" t="s">
        <v>439</v>
      </c>
      <c r="C43" s="27" t="s">
        <v>440</v>
      </c>
      <c r="D43" s="25">
        <f t="shared" si="1"/>
        <v>96</v>
      </c>
      <c r="E43" s="31">
        <f>SUM(E44:E44)</f>
        <v>0</v>
      </c>
      <c r="F43" s="31">
        <v>96</v>
      </c>
      <c r="G43" s="26"/>
      <c r="H43" s="26"/>
      <c r="I43" s="26"/>
      <c r="J43" s="26"/>
      <c r="K43" s="26"/>
    </row>
    <row r="44" spans="1:11" ht="18" customHeight="1">
      <c r="A44" s="23"/>
      <c r="B44" s="27" t="s">
        <v>441</v>
      </c>
      <c r="C44" s="27" t="s">
        <v>442</v>
      </c>
      <c r="D44" s="25">
        <f t="shared" si="1"/>
        <v>96</v>
      </c>
      <c r="E44" s="31"/>
      <c r="F44" s="31">
        <v>96</v>
      </c>
      <c r="G44" s="26"/>
      <c r="H44" s="26"/>
      <c r="I44" s="26"/>
      <c r="J44" s="26"/>
      <c r="K44" s="26"/>
    </row>
    <row r="45" spans="1:11" ht="18" customHeight="1">
      <c r="A45" s="23"/>
      <c r="B45" s="33" t="s">
        <v>443</v>
      </c>
      <c r="C45" s="27" t="s">
        <v>444</v>
      </c>
      <c r="D45" s="25">
        <v>0.5</v>
      </c>
      <c r="E45" s="31"/>
      <c r="F45" s="31">
        <v>0.5</v>
      </c>
      <c r="G45" s="26"/>
      <c r="H45" s="26"/>
      <c r="I45" s="26"/>
      <c r="J45" s="26"/>
      <c r="K45" s="26"/>
    </row>
    <row r="46" spans="1:11" ht="18" customHeight="1">
      <c r="A46" s="23"/>
      <c r="B46" s="33" t="s">
        <v>445</v>
      </c>
      <c r="C46" s="27" t="s">
        <v>446</v>
      </c>
      <c r="D46" s="25">
        <v>0.5</v>
      </c>
      <c r="E46" s="31"/>
      <c r="F46" s="31">
        <v>0.5</v>
      </c>
      <c r="G46" s="26"/>
      <c r="H46" s="26"/>
      <c r="I46" s="26"/>
      <c r="J46" s="26"/>
      <c r="K46" s="26"/>
    </row>
    <row r="47" spans="1:11" ht="18" customHeight="1">
      <c r="A47" s="23"/>
      <c r="B47" s="27" t="s">
        <v>447</v>
      </c>
      <c r="C47" s="27" t="s">
        <v>448</v>
      </c>
      <c r="D47" s="25">
        <f>SUM(E47:G47)</f>
        <v>70</v>
      </c>
      <c r="E47" s="31"/>
      <c r="F47" s="31">
        <v>70</v>
      </c>
      <c r="G47" s="26"/>
      <c r="H47" s="26"/>
      <c r="I47" s="26"/>
      <c r="J47" s="26"/>
      <c r="K47" s="26"/>
    </row>
    <row r="48" spans="1:11" ht="18" customHeight="1">
      <c r="A48" s="23"/>
      <c r="B48" s="27" t="s">
        <v>449</v>
      </c>
      <c r="C48" s="27" t="s">
        <v>450</v>
      </c>
      <c r="D48" s="25">
        <f>SUM(E48:G48)</f>
        <v>70</v>
      </c>
      <c r="E48" s="31"/>
      <c r="F48" s="31">
        <v>70</v>
      </c>
      <c r="G48" s="26"/>
      <c r="H48" s="26"/>
      <c r="I48" s="26"/>
      <c r="J48" s="26"/>
      <c r="K48" s="26"/>
    </row>
    <row r="49" spans="1:11" ht="18" customHeight="1">
      <c r="A49" s="23"/>
      <c r="B49" s="27" t="s">
        <v>451</v>
      </c>
      <c r="C49" s="27" t="s">
        <v>452</v>
      </c>
      <c r="D49" s="25">
        <f>SUM(E49:G49)</f>
        <v>70</v>
      </c>
      <c r="E49" s="31"/>
      <c r="F49" s="31">
        <v>70</v>
      </c>
      <c r="G49" s="26"/>
      <c r="H49" s="26"/>
      <c r="I49" s="26"/>
      <c r="J49" s="26"/>
      <c r="K49" s="26"/>
    </row>
    <row r="50" spans="1:11" ht="18" customHeight="1">
      <c r="A50" s="23"/>
      <c r="B50" s="27"/>
      <c r="C50" s="27"/>
      <c r="D50" s="26"/>
      <c r="E50" s="26"/>
      <c r="F50" s="26"/>
      <c r="G50" s="26"/>
      <c r="H50" s="26"/>
      <c r="I50" s="26"/>
      <c r="J50" s="26"/>
      <c r="K50" s="26"/>
    </row>
    <row r="51" spans="1:11" ht="18" customHeight="1">
      <c r="A51" s="23"/>
      <c r="B51" s="27"/>
      <c r="C51" s="27"/>
      <c r="D51" s="26"/>
      <c r="E51" s="26"/>
      <c r="F51" s="26"/>
      <c r="G51" s="26"/>
      <c r="H51" s="26"/>
      <c r="I51" s="26"/>
      <c r="J51" s="26"/>
      <c r="K51" s="26"/>
    </row>
    <row r="52" spans="1:11" ht="18" customHeight="1">
      <c r="A52" s="23"/>
      <c r="B52" s="27"/>
      <c r="C52" s="27"/>
      <c r="D52" s="26"/>
      <c r="E52" s="26"/>
      <c r="F52" s="26"/>
      <c r="G52" s="26"/>
      <c r="H52" s="26"/>
      <c r="I52" s="26"/>
      <c r="J52" s="26"/>
      <c r="K52" s="26"/>
    </row>
    <row r="53" spans="1:11" ht="18" customHeight="1">
      <c r="A53" s="23"/>
      <c r="B53" s="27"/>
      <c r="C53" s="27"/>
      <c r="D53" s="26"/>
      <c r="E53" s="26"/>
      <c r="F53" s="26"/>
      <c r="G53" s="26"/>
      <c r="H53" s="26"/>
      <c r="I53" s="26"/>
      <c r="J53" s="26"/>
      <c r="K53" s="26"/>
    </row>
    <row r="54" spans="1:11" ht="18" customHeight="1">
      <c r="A54" s="23"/>
      <c r="B54" s="27"/>
      <c r="C54" s="27"/>
      <c r="D54" s="26"/>
      <c r="E54" s="26"/>
      <c r="F54" s="26"/>
      <c r="G54" s="26"/>
      <c r="H54" s="26"/>
      <c r="I54" s="26"/>
      <c r="J54" s="26"/>
      <c r="K54" s="26"/>
    </row>
    <row r="55" spans="1:11" ht="18" customHeight="1">
      <c r="A55" s="23"/>
      <c r="B55" s="27"/>
      <c r="C55" s="27"/>
      <c r="D55" s="26"/>
      <c r="E55" s="26"/>
      <c r="F55" s="26"/>
      <c r="G55" s="26"/>
      <c r="H55" s="26"/>
      <c r="I55" s="26"/>
      <c r="J55" s="26"/>
      <c r="K55" s="26"/>
    </row>
    <row r="56" spans="1:11" ht="18" customHeight="1">
      <c r="A56" s="23"/>
      <c r="B56" s="27"/>
      <c r="C56" s="27"/>
      <c r="D56" s="26"/>
      <c r="E56" s="26"/>
      <c r="F56" s="26"/>
      <c r="G56" s="26"/>
      <c r="H56" s="26"/>
      <c r="I56" s="26"/>
      <c r="J56" s="26"/>
      <c r="K56" s="26"/>
    </row>
    <row r="57" spans="1:11" ht="18" customHeight="1">
      <c r="A57" s="23"/>
      <c r="B57" s="27"/>
      <c r="C57" s="27"/>
      <c r="D57" s="26"/>
      <c r="E57" s="26"/>
      <c r="F57" s="26"/>
      <c r="G57" s="26"/>
      <c r="H57" s="26"/>
      <c r="I57" s="26"/>
      <c r="J57" s="26"/>
      <c r="K57" s="26"/>
    </row>
    <row r="58" spans="1:11" ht="18" customHeight="1">
      <c r="A58" s="23"/>
      <c r="B58" s="27"/>
      <c r="C58" s="27"/>
      <c r="D58" s="26"/>
      <c r="E58" s="26"/>
      <c r="F58" s="26"/>
      <c r="G58" s="26"/>
      <c r="H58" s="26"/>
      <c r="I58" s="26"/>
      <c r="J58" s="26"/>
      <c r="K58" s="26"/>
    </row>
    <row r="59" spans="1:11" ht="25.5" customHeight="1">
      <c r="A59" s="23"/>
      <c r="B59" s="27"/>
      <c r="C59" s="27"/>
      <c r="D59" s="26"/>
      <c r="E59" s="26"/>
      <c r="F59" s="26"/>
      <c r="G59" s="26"/>
      <c r="H59" s="26"/>
      <c r="I59" s="26"/>
      <c r="J59" s="26"/>
      <c r="K59" s="26"/>
    </row>
    <row r="60" spans="2:11" ht="12.7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 customHeight="1">
      <c r="A61" s="14" t="s">
        <v>589</v>
      </c>
      <c r="C61" s="16"/>
      <c r="D61" s="16"/>
      <c r="E61" s="16"/>
      <c r="G61" s="16"/>
      <c r="H61" s="16"/>
      <c r="I61" s="16"/>
      <c r="J61" s="16"/>
      <c r="K61" s="16"/>
    </row>
    <row r="62" spans="3:11" ht="12.75" customHeight="1">
      <c r="C62" s="16"/>
      <c r="D62" s="16"/>
      <c r="J62" s="16"/>
      <c r="K62" s="16"/>
    </row>
    <row r="63" spans="3:11" ht="12.75" customHeight="1">
      <c r="C63" s="16"/>
      <c r="J63" s="16"/>
      <c r="K63" s="16"/>
    </row>
    <row r="64" spans="3:11" ht="12.75" customHeight="1">
      <c r="C64" s="16"/>
      <c r="J64" s="16"/>
      <c r="K64" s="16"/>
    </row>
    <row r="65" spans="3:10" ht="12.75" customHeight="1">
      <c r="C65" s="16"/>
      <c r="F65" s="16"/>
      <c r="J65" s="16"/>
    </row>
    <row r="66" spans="3:10" ht="12.75" customHeight="1">
      <c r="C66" s="16"/>
      <c r="J66" s="16"/>
    </row>
    <row r="67" ht="12.75" customHeight="1">
      <c r="C67" s="16"/>
    </row>
    <row r="68" spans="3:11" ht="12.75" customHeight="1">
      <c r="C68" s="16"/>
      <c r="K68" s="16"/>
    </row>
    <row r="69" ht="12.75" customHeight="1">
      <c r="C69" s="16"/>
    </row>
    <row r="70" spans="3:7" ht="12.75" customHeight="1">
      <c r="C70" s="16"/>
      <c r="D70" s="16"/>
      <c r="G70" s="16"/>
    </row>
    <row r="71" ht="12.75" customHeight="1">
      <c r="C71" s="16"/>
    </row>
    <row r="72" spans="3:5" ht="12.75" customHeight="1">
      <c r="C72" s="16"/>
      <c r="D72" s="16"/>
      <c r="E72" s="16"/>
    </row>
    <row r="73" spans="3:11" ht="12.75" customHeight="1">
      <c r="C73" s="16"/>
      <c r="K73" s="16"/>
    </row>
  </sheetData>
  <sheetProtection/>
  <mergeCells count="11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" right="0" top="1" bottom="1" header="0.5" footer="0.5"/>
  <pageSetup fitToHeight="1" fitToWidth="1" orientation="landscape" paperSize="9" scale="3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showZeros="0" view="pageBreakPreview" zoomScaleSheetLayoutView="100" workbookViewId="0" topLeftCell="A16">
      <selection activeCell="F6" sqref="F6"/>
    </sheetView>
  </sheetViews>
  <sheetFormatPr defaultColWidth="6.8515625" defaultRowHeight="12.75" customHeight="1"/>
  <cols>
    <col min="1" max="1" width="10.57421875" style="14" customWidth="1"/>
    <col min="2" max="2" width="17.140625" style="14" customWidth="1"/>
    <col min="3" max="3" width="20.421875" style="14" customWidth="1"/>
    <col min="4" max="8" width="18.00390625" style="14" customWidth="1"/>
    <col min="9" max="16384" width="6.8515625" style="14" customWidth="1"/>
  </cols>
  <sheetData>
    <row r="1" spans="1:3" ht="19.5" customHeight="1">
      <c r="A1" s="15" t="s">
        <v>590</v>
      </c>
      <c r="C1" s="16"/>
    </row>
    <row r="2" spans="1:8" ht="27.75" customHeight="1">
      <c r="A2" s="17" t="s">
        <v>591</v>
      </c>
      <c r="B2" s="17"/>
      <c r="C2" s="17"/>
      <c r="D2" s="17"/>
      <c r="E2" s="17"/>
      <c r="F2" s="17"/>
      <c r="G2" s="17"/>
      <c r="H2" s="17"/>
    </row>
    <row r="3" spans="2:8" ht="19.5" customHeight="1">
      <c r="B3" s="18"/>
      <c r="C3" s="19"/>
      <c r="D3" s="18"/>
      <c r="E3" s="18"/>
      <c r="F3" s="18"/>
      <c r="G3" s="18"/>
      <c r="H3" s="20" t="s">
        <v>314</v>
      </c>
    </row>
    <row r="4" spans="1:8" ht="29.25" customHeight="1">
      <c r="A4" s="21" t="s">
        <v>361</v>
      </c>
      <c r="B4" s="7" t="s">
        <v>364</v>
      </c>
      <c r="C4" s="7" t="s">
        <v>365</v>
      </c>
      <c r="D4" s="7" t="s">
        <v>319</v>
      </c>
      <c r="E4" s="7" t="s">
        <v>367</v>
      </c>
      <c r="F4" s="7" t="s">
        <v>368</v>
      </c>
      <c r="G4" s="7"/>
      <c r="H4" s="8" t="s">
        <v>592</v>
      </c>
    </row>
    <row r="5" spans="1:8" ht="27" customHeight="1">
      <c r="A5" s="21"/>
      <c r="B5" s="7"/>
      <c r="C5" s="7"/>
      <c r="D5" s="7"/>
      <c r="E5" s="7"/>
      <c r="F5" s="22" t="s">
        <v>369</v>
      </c>
      <c r="G5" s="22" t="s">
        <v>370</v>
      </c>
      <c r="H5" s="10"/>
    </row>
    <row r="6" spans="1:8" ht="18.75" customHeight="1">
      <c r="A6" s="23"/>
      <c r="B6" s="24"/>
      <c r="C6" s="24"/>
      <c r="D6" s="25">
        <f>SUM(E6:G6)</f>
        <v>1429</v>
      </c>
      <c r="E6" s="25">
        <f>E7+E19+E22+E31+E36+E47+E16</f>
        <v>1044</v>
      </c>
      <c r="F6" s="25">
        <f>F7+F19+F22+F31+F36+F47</f>
        <v>0</v>
      </c>
      <c r="G6" s="25">
        <f>G7+G19+G22+G31+G36+G47</f>
        <v>385</v>
      </c>
      <c r="H6" s="26"/>
    </row>
    <row r="7" spans="1:8" ht="18.75" customHeight="1">
      <c r="A7" s="23"/>
      <c r="B7" s="27" t="s">
        <v>371</v>
      </c>
      <c r="C7" s="27" t="s">
        <v>372</v>
      </c>
      <c r="D7" s="25"/>
      <c r="E7" s="25">
        <v>504.02</v>
      </c>
      <c r="F7" s="25"/>
      <c r="G7" s="25"/>
      <c r="H7" s="26"/>
    </row>
    <row r="8" spans="1:8" ht="12.75" customHeight="1">
      <c r="A8" s="28"/>
      <c r="B8" s="27" t="s">
        <v>373</v>
      </c>
      <c r="C8" s="27" t="s">
        <v>374</v>
      </c>
      <c r="D8" s="25"/>
      <c r="E8" s="8">
        <v>17.1</v>
      </c>
      <c r="F8" s="25"/>
      <c r="G8" s="25"/>
      <c r="H8" s="29"/>
    </row>
    <row r="9" spans="1:9" ht="12.75" customHeight="1">
      <c r="A9" s="23"/>
      <c r="B9" s="27" t="s">
        <v>375</v>
      </c>
      <c r="C9" s="27" t="s">
        <v>376</v>
      </c>
      <c r="D9" s="25"/>
      <c r="E9" s="30">
        <v>17.1</v>
      </c>
      <c r="F9" s="25"/>
      <c r="G9" s="25"/>
      <c r="H9" s="26"/>
      <c r="I9" s="16"/>
    </row>
    <row r="10" spans="1:9" ht="12.75" customHeight="1">
      <c r="A10" s="23"/>
      <c r="B10" s="27" t="s">
        <v>377</v>
      </c>
      <c r="C10" s="27" t="s">
        <v>378</v>
      </c>
      <c r="D10" s="25"/>
      <c r="E10" s="31">
        <v>374.01</v>
      </c>
      <c r="F10" s="32"/>
      <c r="G10" s="32"/>
      <c r="H10" s="26"/>
      <c r="I10" s="16"/>
    </row>
    <row r="11" spans="1:9" ht="12.75" customHeight="1">
      <c r="A11" s="23"/>
      <c r="B11" s="27" t="s">
        <v>379</v>
      </c>
      <c r="C11" s="27" t="s">
        <v>376</v>
      </c>
      <c r="D11" s="25"/>
      <c r="E11" s="31">
        <v>374.01</v>
      </c>
      <c r="F11" s="31"/>
      <c r="G11" s="31"/>
      <c r="H11" s="26"/>
      <c r="I11" s="16"/>
    </row>
    <row r="12" spans="1:9" ht="12.75" customHeight="1">
      <c r="A12" s="23"/>
      <c r="B12" s="27" t="s">
        <v>380</v>
      </c>
      <c r="C12" s="27" t="s">
        <v>381</v>
      </c>
      <c r="D12" s="25"/>
      <c r="E12" s="31">
        <v>38.46</v>
      </c>
      <c r="F12" s="31"/>
      <c r="G12" s="31"/>
      <c r="H12" s="26"/>
      <c r="I12" s="16"/>
    </row>
    <row r="13" spans="1:9" ht="12.75" customHeight="1">
      <c r="A13" s="23"/>
      <c r="B13" s="27" t="s">
        <v>382</v>
      </c>
      <c r="C13" s="27" t="s">
        <v>376</v>
      </c>
      <c r="D13" s="25"/>
      <c r="E13" s="31">
        <v>38.46</v>
      </c>
      <c r="F13" s="31"/>
      <c r="G13" s="31"/>
      <c r="H13" s="26"/>
      <c r="I13" s="16"/>
    </row>
    <row r="14" spans="1:9" ht="12.75" customHeight="1">
      <c r="A14" s="23"/>
      <c r="B14" s="27" t="s">
        <v>383</v>
      </c>
      <c r="C14" s="27" t="s">
        <v>384</v>
      </c>
      <c r="D14" s="25"/>
      <c r="E14" s="31">
        <v>74.45</v>
      </c>
      <c r="F14" s="31"/>
      <c r="G14" s="31"/>
      <c r="H14" s="26"/>
      <c r="I14" s="16"/>
    </row>
    <row r="15" spans="1:9" ht="12.75" customHeight="1">
      <c r="A15" s="23"/>
      <c r="B15" s="27" t="s">
        <v>385</v>
      </c>
      <c r="C15" s="27" t="s">
        <v>376</v>
      </c>
      <c r="D15" s="25"/>
      <c r="E15" s="31">
        <v>74.45</v>
      </c>
      <c r="F15" s="31"/>
      <c r="G15" s="31"/>
      <c r="H15" s="26"/>
      <c r="I15" s="16"/>
    </row>
    <row r="16" spans="1:9" ht="12.75" customHeight="1">
      <c r="A16" s="23"/>
      <c r="B16" s="33">
        <v>206</v>
      </c>
      <c r="C16" s="27" t="s">
        <v>387</v>
      </c>
      <c r="D16" s="25"/>
      <c r="E16" s="31">
        <v>50.95</v>
      </c>
      <c r="F16" s="31"/>
      <c r="G16" s="31"/>
      <c r="H16" s="26"/>
      <c r="I16" s="16"/>
    </row>
    <row r="17" spans="1:9" ht="12.75" customHeight="1">
      <c r="A17" s="23"/>
      <c r="B17" s="33" t="s">
        <v>388</v>
      </c>
      <c r="C17" s="27" t="s">
        <v>389</v>
      </c>
      <c r="D17" s="25"/>
      <c r="E17" s="31">
        <v>50.95</v>
      </c>
      <c r="F17" s="31"/>
      <c r="G17" s="31"/>
      <c r="H17" s="26"/>
      <c r="I17" s="16"/>
    </row>
    <row r="18" spans="1:9" ht="12.75" customHeight="1">
      <c r="A18" s="23"/>
      <c r="B18" s="33" t="s">
        <v>390</v>
      </c>
      <c r="C18" s="27" t="s">
        <v>391</v>
      </c>
      <c r="D18" s="25"/>
      <c r="E18" s="31">
        <v>50.95</v>
      </c>
      <c r="F18" s="31"/>
      <c r="G18" s="31"/>
      <c r="H18" s="26"/>
      <c r="I18" s="16"/>
    </row>
    <row r="19" spans="1:9" ht="12.75" customHeight="1">
      <c r="A19" s="23"/>
      <c r="B19" s="27" t="s">
        <v>392</v>
      </c>
      <c r="C19" s="27" t="s">
        <v>393</v>
      </c>
      <c r="D19" s="25"/>
      <c r="E19" s="31">
        <v>22.79</v>
      </c>
      <c r="F19" s="31"/>
      <c r="G19" s="31"/>
      <c r="H19" s="26"/>
      <c r="I19" s="16"/>
    </row>
    <row r="20" spans="1:9" ht="12.75" customHeight="1">
      <c r="A20" s="23"/>
      <c r="B20" s="27" t="s">
        <v>394</v>
      </c>
      <c r="C20" s="27" t="s">
        <v>395</v>
      </c>
      <c r="D20" s="25"/>
      <c r="E20" s="31">
        <v>22.79</v>
      </c>
      <c r="F20" s="31"/>
      <c r="G20" s="31"/>
      <c r="H20" s="26"/>
      <c r="I20" s="16"/>
    </row>
    <row r="21" spans="1:9" ht="12.75" customHeight="1">
      <c r="A21" s="23"/>
      <c r="B21" s="27" t="s">
        <v>396</v>
      </c>
      <c r="C21" s="27" t="s">
        <v>397</v>
      </c>
      <c r="D21" s="25"/>
      <c r="E21" s="31">
        <v>22.79</v>
      </c>
      <c r="F21" s="31"/>
      <c r="G21" s="31"/>
      <c r="H21" s="26"/>
      <c r="I21" s="16"/>
    </row>
    <row r="22" spans="1:9" ht="12.75" customHeight="1">
      <c r="A22" s="23"/>
      <c r="B22" s="27" t="s">
        <v>398</v>
      </c>
      <c r="C22" s="27" t="s">
        <v>399</v>
      </c>
      <c r="D22" s="25"/>
      <c r="E22" s="31">
        <v>134.48</v>
      </c>
      <c r="F22" s="31"/>
      <c r="G22" s="31"/>
      <c r="H22" s="26"/>
      <c r="I22" s="16"/>
    </row>
    <row r="23" spans="1:9" ht="12.75" customHeight="1">
      <c r="A23" s="23"/>
      <c r="B23" s="27" t="s">
        <v>400</v>
      </c>
      <c r="C23" s="27" t="s">
        <v>401</v>
      </c>
      <c r="D23" s="25"/>
      <c r="E23" s="31">
        <v>20.8</v>
      </c>
      <c r="F23" s="31"/>
      <c r="G23" s="31"/>
      <c r="H23" s="26"/>
      <c r="I23" s="16"/>
    </row>
    <row r="24" spans="1:9" ht="12.75" customHeight="1">
      <c r="A24" s="23"/>
      <c r="B24" s="27" t="s">
        <v>402</v>
      </c>
      <c r="C24" s="27" t="s">
        <v>403</v>
      </c>
      <c r="D24" s="25"/>
      <c r="E24" s="31">
        <v>20.8</v>
      </c>
      <c r="F24" s="31"/>
      <c r="G24" s="31"/>
      <c r="H24" s="26"/>
      <c r="I24" s="16"/>
    </row>
    <row r="25" spans="1:9" ht="12.75" customHeight="1">
      <c r="A25" s="23"/>
      <c r="B25" s="27" t="s">
        <v>404</v>
      </c>
      <c r="C25" s="27" t="s">
        <v>405</v>
      </c>
      <c r="D25" s="25"/>
      <c r="E25" s="31">
        <v>92.78</v>
      </c>
      <c r="F25" s="31"/>
      <c r="G25" s="31"/>
      <c r="H25" s="26"/>
      <c r="I25" s="16"/>
    </row>
    <row r="26" spans="1:9" ht="12.75" customHeight="1">
      <c r="A26" s="23"/>
      <c r="B26" s="27" t="s">
        <v>406</v>
      </c>
      <c r="C26" s="27" t="s">
        <v>407</v>
      </c>
      <c r="D26" s="25"/>
      <c r="E26" s="31">
        <v>11.78</v>
      </c>
      <c r="F26" s="31"/>
      <c r="G26" s="31"/>
      <c r="H26" s="26"/>
      <c r="I26" s="16"/>
    </row>
    <row r="27" spans="1:9" ht="12.75" customHeight="1">
      <c r="A27" s="23"/>
      <c r="B27" s="27" t="s">
        <v>408</v>
      </c>
      <c r="C27" s="27" t="s">
        <v>409</v>
      </c>
      <c r="D27" s="25"/>
      <c r="E27" s="31">
        <v>54</v>
      </c>
      <c r="F27" s="31"/>
      <c r="G27" s="31"/>
      <c r="H27" s="26"/>
      <c r="I27" s="16"/>
    </row>
    <row r="28" spans="1:9" ht="12.75" customHeight="1">
      <c r="A28" s="23"/>
      <c r="B28" s="27" t="s">
        <v>410</v>
      </c>
      <c r="C28" s="27" t="s">
        <v>411</v>
      </c>
      <c r="D28" s="25"/>
      <c r="E28" s="31">
        <v>27</v>
      </c>
      <c r="F28" s="31"/>
      <c r="G28" s="31"/>
      <c r="H28" s="26"/>
      <c r="I28" s="16"/>
    </row>
    <row r="29" spans="1:9" ht="12.75" customHeight="1">
      <c r="A29" s="23"/>
      <c r="B29" s="33" t="s">
        <v>412</v>
      </c>
      <c r="C29" s="27" t="s">
        <v>413</v>
      </c>
      <c r="D29" s="25"/>
      <c r="E29" s="31">
        <v>20.9</v>
      </c>
      <c r="F29" s="31"/>
      <c r="G29" s="31"/>
      <c r="H29" s="26"/>
      <c r="I29" s="16"/>
    </row>
    <row r="30" spans="1:9" ht="12.75" customHeight="1">
      <c r="A30" s="23"/>
      <c r="B30" s="33" t="s">
        <v>414</v>
      </c>
      <c r="C30" s="27" t="s">
        <v>415</v>
      </c>
      <c r="D30" s="25"/>
      <c r="E30" s="31">
        <v>20.9</v>
      </c>
      <c r="F30" s="31"/>
      <c r="G30" s="31"/>
      <c r="H30" s="26"/>
      <c r="I30" s="16"/>
    </row>
    <row r="31" spans="1:9" ht="12.75" customHeight="1">
      <c r="A31" s="23"/>
      <c r="B31" s="27" t="s">
        <v>416</v>
      </c>
      <c r="C31" s="27" t="s">
        <v>417</v>
      </c>
      <c r="D31" s="25"/>
      <c r="E31" s="31">
        <v>34.9</v>
      </c>
      <c r="F31" s="31"/>
      <c r="G31" s="31"/>
      <c r="H31" s="26"/>
      <c r="I31" s="16"/>
    </row>
    <row r="32" spans="1:9" ht="12.75" customHeight="1">
      <c r="A32" s="23"/>
      <c r="B32" s="27" t="s">
        <v>418</v>
      </c>
      <c r="C32" s="27" t="s">
        <v>419</v>
      </c>
      <c r="D32" s="25"/>
      <c r="E32" s="31">
        <v>34.9</v>
      </c>
      <c r="F32" s="31"/>
      <c r="G32" s="31"/>
      <c r="H32" s="26"/>
      <c r="I32" s="16"/>
    </row>
    <row r="33" spans="1:9" ht="12.75" customHeight="1">
      <c r="A33" s="23"/>
      <c r="B33" s="27" t="s">
        <v>420</v>
      </c>
      <c r="C33" s="27" t="s">
        <v>421</v>
      </c>
      <c r="D33" s="25"/>
      <c r="E33" s="31">
        <v>14.5</v>
      </c>
      <c r="F33" s="31"/>
      <c r="G33" s="31"/>
      <c r="H33" s="26"/>
      <c r="I33" s="16"/>
    </row>
    <row r="34" spans="1:9" ht="12.75" customHeight="1">
      <c r="A34" s="23"/>
      <c r="B34" s="27" t="s">
        <v>422</v>
      </c>
      <c r="C34" s="27" t="s">
        <v>423</v>
      </c>
      <c r="D34" s="25"/>
      <c r="E34" s="31">
        <v>14</v>
      </c>
      <c r="F34" s="31"/>
      <c r="G34" s="31"/>
      <c r="H34" s="26"/>
      <c r="I34" s="16"/>
    </row>
    <row r="35" spans="1:9" ht="12.75" customHeight="1">
      <c r="A35" s="23"/>
      <c r="B35" s="27" t="s">
        <v>424</v>
      </c>
      <c r="C35" s="27" t="s">
        <v>425</v>
      </c>
      <c r="D35" s="25"/>
      <c r="E35" s="31">
        <v>6.4</v>
      </c>
      <c r="F35" s="31"/>
      <c r="G35" s="31"/>
      <c r="H35" s="26"/>
      <c r="I35" s="16"/>
    </row>
    <row r="36" spans="1:9" ht="12.75" customHeight="1">
      <c r="A36" s="23"/>
      <c r="B36" s="27" t="s">
        <v>426</v>
      </c>
      <c r="C36" s="27" t="s">
        <v>427</v>
      </c>
      <c r="D36" s="25"/>
      <c r="E36" s="31">
        <v>226.86</v>
      </c>
      <c r="F36" s="31"/>
      <c r="G36" s="31">
        <v>385</v>
      </c>
      <c r="H36" s="26"/>
      <c r="I36" s="16"/>
    </row>
    <row r="37" spans="1:9" ht="12.75" customHeight="1">
      <c r="A37" s="23"/>
      <c r="B37" s="27" t="s">
        <v>428</v>
      </c>
      <c r="C37" s="27" t="s">
        <v>429</v>
      </c>
      <c r="D37" s="25"/>
      <c r="E37" s="31">
        <v>108.61</v>
      </c>
      <c r="F37" s="31"/>
      <c r="G37" s="31"/>
      <c r="H37" s="26"/>
      <c r="I37" s="16"/>
    </row>
    <row r="38" spans="1:9" ht="12.75" customHeight="1">
      <c r="A38" s="23"/>
      <c r="B38" s="27" t="s">
        <v>430</v>
      </c>
      <c r="C38" s="27" t="s">
        <v>415</v>
      </c>
      <c r="D38" s="25"/>
      <c r="E38" s="31">
        <v>108.61</v>
      </c>
      <c r="F38" s="31"/>
      <c r="G38" s="31"/>
      <c r="H38" s="26"/>
      <c r="I38" s="16"/>
    </row>
    <row r="39" spans="1:9" ht="12.75" customHeight="1">
      <c r="A39" s="23"/>
      <c r="B39" s="27" t="s">
        <v>431</v>
      </c>
      <c r="C39" s="27" t="s">
        <v>432</v>
      </c>
      <c r="D39" s="25"/>
      <c r="E39" s="31">
        <v>21.75</v>
      </c>
      <c r="F39" s="31"/>
      <c r="G39" s="31"/>
      <c r="H39" s="26"/>
      <c r="I39" s="16"/>
    </row>
    <row r="40" spans="1:9" ht="12.75" customHeight="1">
      <c r="A40" s="23"/>
      <c r="B40" s="27" t="s">
        <v>433</v>
      </c>
      <c r="C40" s="27" t="s">
        <v>434</v>
      </c>
      <c r="D40" s="25"/>
      <c r="E40" s="31">
        <v>21.75</v>
      </c>
      <c r="F40" s="31"/>
      <c r="G40" s="31"/>
      <c r="H40" s="26"/>
      <c r="I40" s="16"/>
    </row>
    <row r="41" spans="1:9" ht="12.75" customHeight="1">
      <c r="A41" s="23"/>
      <c r="B41" s="33" t="s">
        <v>435</v>
      </c>
      <c r="C41" s="27" t="s">
        <v>436</v>
      </c>
      <c r="D41" s="25"/>
      <c r="E41" s="31"/>
      <c r="F41" s="31"/>
      <c r="G41" s="31">
        <v>385</v>
      </c>
      <c r="H41" s="26"/>
      <c r="I41" s="16"/>
    </row>
    <row r="42" spans="1:9" ht="12.75" customHeight="1">
      <c r="A42" s="23"/>
      <c r="B42" s="33" t="s">
        <v>437</v>
      </c>
      <c r="C42" s="27" t="s">
        <v>438</v>
      </c>
      <c r="D42" s="25"/>
      <c r="E42" s="31"/>
      <c r="F42" s="31"/>
      <c r="G42" s="31">
        <v>385</v>
      </c>
      <c r="H42" s="26"/>
      <c r="I42" s="16"/>
    </row>
    <row r="43" spans="1:9" ht="12.75" customHeight="1">
      <c r="A43" s="23"/>
      <c r="B43" s="27" t="s">
        <v>439</v>
      </c>
      <c r="C43" s="27" t="s">
        <v>440</v>
      </c>
      <c r="D43" s="25"/>
      <c r="E43" s="31">
        <v>96</v>
      </c>
      <c r="F43" s="31"/>
      <c r="G43" s="31"/>
      <c r="H43" s="26"/>
      <c r="I43" s="16"/>
    </row>
    <row r="44" spans="1:9" ht="12.75" customHeight="1">
      <c r="A44" s="23"/>
      <c r="B44" s="27" t="s">
        <v>441</v>
      </c>
      <c r="C44" s="27" t="s">
        <v>442</v>
      </c>
      <c r="D44" s="25"/>
      <c r="E44" s="31">
        <v>96</v>
      </c>
      <c r="F44" s="31"/>
      <c r="G44" s="31"/>
      <c r="H44" s="26"/>
      <c r="I44" s="16"/>
    </row>
    <row r="45" spans="1:9" ht="12.75" customHeight="1">
      <c r="A45" s="23"/>
      <c r="B45" s="33" t="s">
        <v>443</v>
      </c>
      <c r="C45" s="27" t="s">
        <v>444</v>
      </c>
      <c r="D45" s="25"/>
      <c r="E45" s="31">
        <v>0.5</v>
      </c>
      <c r="F45" s="31"/>
      <c r="G45" s="31"/>
      <c r="H45" s="26"/>
      <c r="I45" s="16"/>
    </row>
    <row r="46" spans="1:9" ht="12.75" customHeight="1">
      <c r="A46" s="23"/>
      <c r="B46" s="33" t="s">
        <v>445</v>
      </c>
      <c r="C46" s="27" t="s">
        <v>446</v>
      </c>
      <c r="D46" s="25"/>
      <c r="E46" s="31">
        <v>0.5</v>
      </c>
      <c r="F46" s="31"/>
      <c r="G46" s="31"/>
      <c r="H46" s="26"/>
      <c r="I46" s="16"/>
    </row>
    <row r="47" spans="1:9" ht="12.75" customHeight="1">
      <c r="A47" s="23"/>
      <c r="B47" s="27" t="s">
        <v>447</v>
      </c>
      <c r="C47" s="27" t="s">
        <v>448</v>
      </c>
      <c r="D47" s="25"/>
      <c r="E47" s="31">
        <v>70</v>
      </c>
      <c r="F47" s="31"/>
      <c r="G47" s="31"/>
      <c r="H47" s="26"/>
      <c r="I47" s="16"/>
    </row>
    <row r="48" spans="1:9" ht="12.75" customHeight="1">
      <c r="A48" s="23"/>
      <c r="B48" s="27" t="s">
        <v>449</v>
      </c>
      <c r="C48" s="27" t="s">
        <v>450</v>
      </c>
      <c r="D48" s="25"/>
      <c r="E48" s="31">
        <v>70</v>
      </c>
      <c r="F48" s="31"/>
      <c r="G48" s="31"/>
      <c r="H48" s="26"/>
      <c r="I48" s="16"/>
    </row>
    <row r="49" spans="1:9" ht="12.75" customHeight="1">
      <c r="A49" s="23"/>
      <c r="B49" s="27" t="s">
        <v>451</v>
      </c>
      <c r="C49" s="27" t="s">
        <v>452</v>
      </c>
      <c r="D49" s="25"/>
      <c r="E49" s="31">
        <v>70</v>
      </c>
      <c r="F49" s="31"/>
      <c r="G49" s="31"/>
      <c r="H49" s="26"/>
      <c r="I49" s="16"/>
    </row>
    <row r="50" spans="1:8" ht="13.5" customHeight="1">
      <c r="A50" s="23"/>
      <c r="B50" s="27" t="s">
        <v>593</v>
      </c>
      <c r="C50" s="27"/>
      <c r="D50" s="23"/>
      <c r="E50" s="31"/>
      <c r="F50" s="26"/>
      <c r="G50" s="26"/>
      <c r="H50" s="26"/>
    </row>
    <row r="51" spans="2:8" ht="12.75" customHeight="1">
      <c r="B51" s="16"/>
      <c r="C51" s="16"/>
      <c r="E51" s="16"/>
      <c r="F51" s="16"/>
      <c r="G51" s="16"/>
      <c r="H51" s="16"/>
    </row>
    <row r="52" spans="2:9" ht="12.75" customHeight="1">
      <c r="B52" s="16"/>
      <c r="C52" s="16"/>
      <c r="D52" s="16"/>
      <c r="E52" s="16"/>
      <c r="F52" s="16"/>
      <c r="G52" s="16"/>
      <c r="H52" s="16"/>
      <c r="I52" s="16"/>
    </row>
    <row r="53" spans="3:8" ht="12.75" customHeight="1">
      <c r="C53" s="16"/>
      <c r="H53" s="16"/>
    </row>
    <row r="54" spans="2:8" ht="12.75" customHeight="1">
      <c r="B54" s="16"/>
      <c r="C54" s="16"/>
      <c r="H54" s="16"/>
    </row>
    <row r="55" ht="12.75" customHeight="1">
      <c r="C55" s="16"/>
    </row>
    <row r="56" spans="2:3" ht="12.75" customHeight="1">
      <c r="B56" s="16"/>
      <c r="C56" s="16"/>
    </row>
    <row r="57" spans="2:7" ht="12.75" customHeight="1">
      <c r="B57" s="16"/>
      <c r="C57" s="16"/>
      <c r="G57" s="16"/>
    </row>
    <row r="58" ht="12.75" customHeight="1">
      <c r="D58" s="16"/>
    </row>
    <row r="59" ht="12.75" customHeight="1">
      <c r="C59" s="16"/>
    </row>
    <row r="60" ht="12.75" customHeight="1">
      <c r="C60" s="16"/>
    </row>
    <row r="61" ht="12.75" customHeight="1">
      <c r="H61" s="16"/>
    </row>
    <row r="62" ht="12.75" customHeight="1">
      <c r="C62" s="16"/>
    </row>
    <row r="63" spans="4:8" ht="12.75" customHeight="1">
      <c r="D63" s="16"/>
      <c r="H63" s="16"/>
    </row>
  </sheetData>
  <sheetProtection/>
  <mergeCells count="8">
    <mergeCell ref="A2:H2"/>
    <mergeCell ref="F4:G4"/>
    <mergeCell ref="A4:A5"/>
    <mergeCell ref="B4:B5"/>
    <mergeCell ref="C4:C5"/>
    <mergeCell ref="D4:D5"/>
    <mergeCell ref="E4:E5"/>
    <mergeCell ref="H4:H5"/>
  </mergeCells>
  <printOptions horizontalCentered="1"/>
  <pageMargins left="0" right="0" top="1" bottom="1" header="0.5" footer="0.5"/>
  <pageSetup fitToHeight="1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SLJ03010</dc:creator>
  <cp:keywords/>
  <dc:description/>
  <cp:lastModifiedBy>木马</cp:lastModifiedBy>
  <dcterms:created xsi:type="dcterms:W3CDTF">2015-06-05T18:19:00Z</dcterms:created>
  <dcterms:modified xsi:type="dcterms:W3CDTF">2022-01-18T08:49:44Z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AEA62D1F5FE344A894CB5858AA77AC56</vt:lpwstr>
  </property>
</Properties>
</file>