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450"/>
  </bookViews>
  <sheets>
    <sheet name="2020年农业生产和水利救灾" sheetId="2" r:id="rId1"/>
    <sheet name="广坪村基地设施及育苗建设项目" sheetId="4" r:id="rId2"/>
    <sheet name="2021年水利发展资金（芦红村水利巩固提升项目）" sheetId="5" r:id="rId3"/>
    <sheet name="2021年万银村大寺湾农村供水保障工程" sheetId="3" r:id="rId4"/>
    <sheet name="出水村农户房屋改善" sheetId="6" r:id="rId5"/>
    <sheet name="2020年涪陵对口帮扶（黄渡村人居环境整治）" sheetId="7" r:id="rId6"/>
    <sheet name="乌江消落带治理" sheetId="8" r:id="rId7"/>
    <sheet name="2021年灾后重建资金" sheetId="9" r:id="rId8"/>
    <sheet name="2021年武隆区凤山街道城东村张家碛小湾至青杠堡公路" sheetId="10" r:id="rId9"/>
    <sheet name="2021年武隆区脱贫人口跨省就业支持" sheetId="11" r:id="rId10"/>
    <sheet name="专项资金凤山街道占作公益林建议拆除费" sheetId="12" r:id="rId11"/>
    <sheet name="红豆社区2021年便民服务中心租金" sheetId="13" r:id="rId12"/>
    <sheet name="历年一般结转资金" sheetId="14" r:id="rId13"/>
    <sheet name="2021年乡村振兴驻乡驻村干部（市派）工作经费" sheetId="15" r:id="rId14"/>
    <sheet name="凤山街道复兴社区冯家坡12号楼堡坎维修" sheetId="16" r:id="rId15"/>
    <sheet name="Sheet1" sheetId="17" r:id="rId16"/>
  </sheets>
  <calcPr calcId="125725"/>
</workbook>
</file>

<file path=xl/calcChain.xml><?xml version="1.0" encoding="utf-8"?>
<calcChain xmlns="http://schemas.openxmlformats.org/spreadsheetml/2006/main">
  <c r="H7" i="16"/>
  <c r="H7" i="15"/>
  <c r="H9" i="14"/>
  <c r="H7"/>
  <c r="H8" i="13"/>
  <c r="H7"/>
  <c r="H8" i="12"/>
  <c r="H7"/>
  <c r="H8" i="11"/>
  <c r="H7"/>
  <c r="H8" i="10"/>
  <c r="H7"/>
  <c r="G7" i="4"/>
  <c r="F7"/>
</calcChain>
</file>

<file path=xl/sharedStrings.xml><?xml version="1.0" encoding="utf-8"?>
<sst xmlns="http://schemas.openxmlformats.org/spreadsheetml/2006/main" count="1128" uniqueCount="243">
  <si>
    <t>附件4</t>
  </si>
  <si>
    <t xml:space="preserve">2021年度项目资金绩效自评表 </t>
  </si>
  <si>
    <t>项目名称</t>
  </si>
  <si>
    <t>2020年农业生产和水利救灾</t>
  </si>
  <si>
    <t>总分</t>
  </si>
  <si>
    <t>等级</t>
  </si>
  <si>
    <t>优</t>
  </si>
  <si>
    <t>主管部门</t>
  </si>
  <si>
    <t>区农业农村委</t>
  </si>
  <si>
    <t>实施单位</t>
  </si>
  <si>
    <t>凤山街道</t>
  </si>
  <si>
    <t>项目资金（万元）</t>
  </si>
  <si>
    <t>年初预算数</t>
  </si>
  <si>
    <t>全年预算数（A）</t>
  </si>
  <si>
    <t>全年执行数（B）</t>
  </si>
  <si>
    <t>执行率（B/A,%)</t>
  </si>
  <si>
    <t>分值</t>
  </si>
  <si>
    <t>得分</t>
  </si>
  <si>
    <t>年度资金总额</t>
  </si>
  <si>
    <t>其中：当年财政拨款</t>
  </si>
  <si>
    <t>-</t>
  </si>
  <si>
    <t xml:space="preserve">     上年结转资金</t>
  </si>
  <si>
    <t xml:space="preserve"> 其他资金</t>
  </si>
  <si>
    <t>年度总体目标</t>
  </si>
  <si>
    <t>年初设定目标</t>
  </si>
  <si>
    <t>全年目标实际完成情况</t>
  </si>
  <si>
    <t>对街道辖内11个村自然受灾的农作物、蔬菜和人饮项目开展救灾救助，预计补助资金70000元。</t>
  </si>
  <si>
    <t>对街道11个村489户760亩因自然灾害绝收的蔬菜和农作物开展补助，共计补助资金70000元。</t>
  </si>
  <si>
    <t>绩效指标</t>
  </si>
  <si>
    <t>一级指标</t>
  </si>
  <si>
    <t>二级指标</t>
  </si>
  <si>
    <t>三级指标</t>
  </si>
  <si>
    <t>年度指标值</t>
  </si>
  <si>
    <t>全年完成值</t>
  </si>
  <si>
    <t>得分系数</t>
  </si>
  <si>
    <t>偏离绩效目标原因及下一步改进措施</t>
  </si>
  <si>
    <t>产出指标</t>
  </si>
  <si>
    <t>数量指标</t>
  </si>
  <si>
    <t>覆盖村居个数</t>
  </si>
  <si>
    <t>=11个</t>
  </si>
  <si>
    <t>质量指标</t>
  </si>
  <si>
    <t>对绝收农作物、蔬菜的救灾覆盖率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</si>
  <si>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100%</t>
    </r>
  </si>
  <si>
    <t>=100%</t>
  </si>
  <si>
    <t>时效指标</t>
  </si>
  <si>
    <t>救灾补助兑付及时率</t>
  </si>
  <si>
    <t>效益指标</t>
  </si>
  <si>
    <t>经济效益</t>
  </si>
  <si>
    <t>救灾资金数额</t>
  </si>
  <si>
    <t>=7万元</t>
  </si>
  <si>
    <t>社会效益</t>
  </si>
  <si>
    <t>救助农户数量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</si>
  <si>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450</t>
    </r>
  </si>
  <si>
    <t>=489户</t>
  </si>
  <si>
    <t>满意度指标</t>
  </si>
  <si>
    <t>服务对象满意度</t>
  </si>
  <si>
    <t>救助农户满意度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</si>
  <si>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95%</t>
    </r>
  </si>
  <si>
    <t>说明</t>
  </si>
  <si>
    <t>无</t>
  </si>
  <si>
    <t>联系人：</t>
  </si>
  <si>
    <t>陆凤灵</t>
  </si>
  <si>
    <t>联系电话：</t>
  </si>
  <si>
    <t>广坪村基地设施及育苗建设项目</t>
  </si>
  <si>
    <t>计划完成仿木栏杆长816米；防腐木栅栏长760米；沟底C20混凝土浇筑长400米*宽3米*厚0.2米；钢筋混凝土大门。</t>
  </si>
  <si>
    <t>已完成仿木栏杆长823.5米；防腐木栅栏长821米；沟底C20混凝土浇筑长407.8米*宽3.33米*厚0.2米；钢筋混凝土大门。</t>
  </si>
  <si>
    <t>投资金额</t>
  </si>
  <si>
    <r>
      <rPr>
        <sz val="8"/>
        <color theme="1"/>
        <rFont val="SimSun"/>
        <charset val="134"/>
      </rPr>
      <t>≦</t>
    </r>
    <r>
      <rPr>
        <sz val="8"/>
        <color theme="1"/>
        <rFont val="宋体"/>
        <charset val="134"/>
        <scheme val="minor"/>
      </rPr>
      <t>590000元</t>
    </r>
  </si>
  <si>
    <t>=577834.17元</t>
  </si>
  <si>
    <t>验收合格率</t>
  </si>
  <si>
    <t>完工及时率</t>
  </si>
  <si>
    <t>带动周边农户及贫困户增收户数</t>
  </si>
  <si>
    <t>≧20户</t>
  </si>
  <si>
    <t>拓展劳动就业岗位</t>
  </si>
  <si>
    <t>≧20个</t>
  </si>
  <si>
    <t>≧30个</t>
  </si>
  <si>
    <t>当地群众满意度</t>
  </si>
  <si>
    <t>2021年水利发展资金芦红村巩固提升项目</t>
  </si>
  <si>
    <t>区水利局</t>
  </si>
  <si>
    <t>新建水池1口200m³，维修水池2口400m³，配套安装管道39.293KM,过滤池4口，资金预算90万元</t>
  </si>
  <si>
    <t>完成新建水池1口200m³，维修水池2口400m³，配套安装管道39.293KM,过滤池4口，实际完成投资金额90万元。</t>
  </si>
  <si>
    <t>新建水池数量</t>
  </si>
  <si>
    <t>=1口</t>
  </si>
  <si>
    <t>维修水池</t>
  </si>
  <si>
    <t>=2口</t>
  </si>
  <si>
    <t>贫困地区农村集中供水率</t>
  </si>
  <si>
    <t>≥100%</t>
  </si>
  <si>
    <t>可持续影响指标</t>
  </si>
  <si>
    <t>工程使用年限</t>
  </si>
  <si>
    <t>≥10年</t>
  </si>
  <si>
    <t>2021年万银村大寺湾农村供水保障工程</t>
  </si>
  <si>
    <t>在万银村大寺湾新建人饮池1口，容积300立方米；新建水源过滤池1口3立方米，年初预算资金17.5万元</t>
  </si>
  <si>
    <t>已完成新建人饮池1口，容积300立方米；新建水源过滤池1口3立方米。全年完成投资资金15.5万元。</t>
  </si>
  <si>
    <t>新建人饮池数量</t>
  </si>
  <si>
    <t>完成时限</t>
  </si>
  <si>
    <t>2021年10月10日前</t>
  </si>
  <si>
    <t>2021年10月8日完成</t>
  </si>
  <si>
    <t>解决用水问题户数</t>
  </si>
  <si>
    <t>≥30户</t>
  </si>
  <si>
    <t>=32户</t>
  </si>
  <si>
    <t>受益贫困人口满意度</t>
  </si>
  <si>
    <t>≥97%</t>
  </si>
  <si>
    <t>杨强</t>
  </si>
  <si>
    <t>出水村农户房屋改善</t>
  </si>
  <si>
    <t>区发改委</t>
  </si>
  <si>
    <t>出水村改善农户房屋24户98人，年初预算资金78.4万元。</t>
  </si>
  <si>
    <t>出水村完成改善农户房屋并验收合格20户85人，完成投资68万元。</t>
  </si>
  <si>
    <t>改善农户房屋数</t>
  </si>
  <si>
    <t>=24户</t>
  </si>
  <si>
    <t>=20户</t>
  </si>
  <si>
    <t>成本指标</t>
  </si>
  <si>
    <t>补助标准</t>
  </si>
  <si>
    <t>=8000元/人</t>
  </si>
  <si>
    <t>受益人数</t>
  </si>
  <si>
    <t>≥85人</t>
  </si>
  <si>
    <t>=85人</t>
  </si>
  <si>
    <t>≥30年</t>
  </si>
  <si>
    <t>2020年涪陵对口帮扶（黄渡村人居环境整治）</t>
  </si>
  <si>
    <t>黄渡村房屋整治提升60户，包括房屋改造、庭院整治改造、文化提升等，预算资金20万元</t>
  </si>
  <si>
    <t>已完成房屋整治提升60户，完成投资资金20万元。</t>
  </si>
  <si>
    <t>=60户</t>
  </si>
  <si>
    <t>≧20万元</t>
  </si>
  <si>
    <t>=20万元</t>
  </si>
  <si>
    <t>≥200人</t>
  </si>
  <si>
    <t>=210人</t>
  </si>
  <si>
    <t>助力乡村旅游增收金额</t>
  </si>
  <si>
    <t>≥1000元/人/年</t>
  </si>
  <si>
    <t>2021年水库移民后期扶持基金（资金）预算</t>
  </si>
  <si>
    <t>项目投资10万元，用于清除河堤以下农作物和违法建筑，种植花草，面积约33350平方米。</t>
  </si>
  <si>
    <t>清除河堤以下农作物和违法建筑，种植花草，面积约33350平方米，堤岸沿线植入宣传标语。</t>
  </si>
  <si>
    <t>完成投资</t>
  </si>
  <si>
    <t>≧10万元</t>
  </si>
  <si>
    <t>=10万元</t>
  </si>
  <si>
    <t>2021年12月31日前</t>
  </si>
  <si>
    <t>2021年11月30日</t>
  </si>
  <si>
    <t>居民环境保护基本知识普及率</t>
  </si>
  <si>
    <t>项目后期管护延续性</t>
  </si>
  <si>
    <t>长期</t>
  </si>
  <si>
    <t>2021年灾后重建项目</t>
  </si>
  <si>
    <t>区乡村振兴局</t>
  </si>
  <si>
    <t>项目投资8万元，用于已脱贫贫户、边缘户的住房和饮水安全救灾救济。</t>
  </si>
  <si>
    <t>已完成资金6.5465万元，用于已脱贫户、边缘户的住房和饮水安全救灾救济。</t>
  </si>
  <si>
    <t>救灾救济户数</t>
  </si>
  <si>
    <t>≧5户</t>
  </si>
  <si>
    <t>=5户</t>
  </si>
  <si>
    <t>维修饮水源涉及范围</t>
  </si>
  <si>
    <t>≥3个农业社</t>
  </si>
  <si>
    <t>=3个农业社</t>
  </si>
  <si>
    <t>有效解决群众住房、饮水问题</t>
  </si>
  <si>
    <t>2021年武隆区凤山街道城东村张家碛小湾至青杠堡公路</t>
  </si>
  <si>
    <t>区交通局</t>
  </si>
  <si>
    <t>项目投资78万元，用于张家碛小组小湾入口至青杠堡花地湾，全长1.26千米，路基宽度6.5米，路面宽度5.5米，其中新建硬化0.22千米，泥结石路加宽并硬化0.37千米，原水泥混凝土路面0.67千米加宽硬化并对破损处进行维修。</t>
  </si>
  <si>
    <t>已完成原水泥混凝土路面0.67千米的加宽土石方开挖及转运工程、已完成新建0.22千米土石方工程、泥结石路0.37千米加宽土石方工程、挡墙完成150立方米，完成本工程进度的90%。</t>
  </si>
  <si>
    <t>完成总量</t>
  </si>
  <si>
    <t>≧1.26千米</t>
  </si>
  <si>
    <t>=1.26千米</t>
  </si>
  <si>
    <t>≧98%</t>
  </si>
  <si>
    <t>=90%</t>
  </si>
  <si>
    <t>未完成竣工验收</t>
  </si>
  <si>
    <t>完成投资额</t>
  </si>
  <si>
    <t>≦77.7465万元</t>
  </si>
  <si>
    <t>=77.7465万元</t>
  </si>
  <si>
    <t>受益群众人数</t>
  </si>
  <si>
    <t>≥300人</t>
  </si>
  <si>
    <t>=412人</t>
  </si>
  <si>
    <t>受益持续时间</t>
  </si>
  <si>
    <t>该项目合同约定竣工时间为2022年1月30日。</t>
  </si>
  <si>
    <t>2021年武隆区脱贫人口跨省就业支持</t>
  </si>
  <si>
    <t>区人力社保局</t>
  </si>
  <si>
    <t>对2021年市外脱贫人口128人享受跨区域交通补助，资金预算2.24125万元。</t>
  </si>
  <si>
    <t>已完成对128人市外脱贫人口跨区域交通补助。补助金额2.24125万元。</t>
  </si>
  <si>
    <t>补助人数</t>
  </si>
  <si>
    <t>≧128人</t>
  </si>
  <si>
    <t>=128人</t>
  </si>
  <si>
    <t>≧100%</t>
  </si>
  <si>
    <t>补助总额</t>
  </si>
  <si>
    <t>≧2.24125万元</t>
  </si>
  <si>
    <t>=2.24125万元</t>
  </si>
  <si>
    <t>≥128人</t>
  </si>
  <si>
    <t>≧1年</t>
  </si>
  <si>
    <t>=1年</t>
  </si>
  <si>
    <t>受益群众满意度</t>
  </si>
  <si>
    <t>专项资金凤山街道占作公益林建议拆除费</t>
  </si>
  <si>
    <t>区财政局</t>
  </si>
  <si>
    <t>年初预算20万元，用于拆除城东村大院子组带远程王顺江违建房屋1300平方米，清除建筑垃圾、覆盖泥土50厘米以上，栽种花草植物。</t>
  </si>
  <si>
    <t>已完成支出20万元，用于拆除城东村大院子组带远程王顺江违建房屋1300平方米，清除建筑垃圾、覆盖泥土50厘米以上，栽种花草植物。</t>
  </si>
  <si>
    <t>违建拆除面积</t>
  </si>
  <si>
    <t>≧1300平方米</t>
  </si>
  <si>
    <t>=1300平方米</t>
  </si>
  <si>
    <t>实效指标</t>
  </si>
  <si>
    <t>验收及时性</t>
  </si>
  <si>
    <t>合同约定2021.8.25日前完成</t>
  </si>
  <si>
    <t>2021年8月20日完工</t>
  </si>
  <si>
    <t>被毁公益林复绿面积</t>
  </si>
  <si>
    <t>≥2000平方米</t>
  </si>
  <si>
    <t>=2300平方米</t>
  </si>
  <si>
    <t>生态治理持续时间</t>
  </si>
  <si>
    <t>红豆社区2021年便民服务中心租金</t>
  </si>
  <si>
    <t>红豆社区2021年便民服务中心租金，年初资金预算6万元。</t>
  </si>
  <si>
    <t>红豆社区2021年便民服务中心租金，已执行资金6万元。</t>
  </si>
  <si>
    <t>租用年限</t>
  </si>
  <si>
    <r>
      <rPr>
        <sz val="10"/>
        <color theme="1"/>
        <rFont val="SimSun"/>
        <charset val="134"/>
      </rPr>
      <t>≧1</t>
    </r>
    <r>
      <rPr>
        <sz val="10"/>
        <color theme="1"/>
        <rFont val="宋体"/>
        <charset val="134"/>
        <scheme val="minor"/>
      </rPr>
      <t>年</t>
    </r>
  </si>
  <si>
    <t>完成及时率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</si>
  <si>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90%</t>
    </r>
  </si>
  <si>
    <t>投入成本</t>
  </si>
  <si>
    <r>
      <rPr>
        <sz val="10"/>
        <color theme="1"/>
        <rFont val="SimSun"/>
        <charset val="134"/>
      </rPr>
      <t>≦6</t>
    </r>
    <r>
      <rPr>
        <sz val="10"/>
        <color theme="1"/>
        <rFont val="宋体"/>
        <charset val="134"/>
        <scheme val="minor"/>
      </rPr>
      <t>万元</t>
    </r>
  </si>
  <si>
    <t>=6万元</t>
  </si>
  <si>
    <t>改善社区便民服务中心办公环境</t>
  </si>
  <si>
    <t>使用时间</t>
  </si>
  <si>
    <t>辖区服务居民满意度</t>
  </si>
  <si>
    <t>历年结转一般资金</t>
  </si>
  <si>
    <t>历年结转一般资金79.313万元，用于日常公用支出、社区背街小巷保洁支出、平安建设支出等。</t>
  </si>
  <si>
    <t>已完成历年结转一般资金支出79.313万元，用于日常公用支出、社区背街小巷保洁支出、平安建设支出等。</t>
  </si>
  <si>
    <t>公用支出保障人数</t>
  </si>
  <si>
    <t>全体职工</t>
  </si>
  <si>
    <t>=81人</t>
  </si>
  <si>
    <t>完成支付时间</t>
  </si>
  <si>
    <t>2021年12月20日前</t>
  </si>
  <si>
    <t>2021年8月30日</t>
  </si>
  <si>
    <t>支出数额</t>
  </si>
  <si>
    <r>
      <rPr>
        <sz val="8"/>
        <color theme="1"/>
        <rFont val="SimSun"/>
        <charset val="134"/>
      </rPr>
      <t>≦79.313</t>
    </r>
    <r>
      <rPr>
        <sz val="8"/>
        <color theme="1"/>
        <rFont val="宋体"/>
        <charset val="134"/>
        <scheme val="minor"/>
      </rPr>
      <t>万元</t>
    </r>
  </si>
  <si>
    <t>=79.313万元</t>
  </si>
  <si>
    <t>保障街道运行、维护辖区平安稳定</t>
  </si>
  <si>
    <t>=95%</t>
  </si>
  <si>
    <t>2021年乡村振兴驻乡驻村干部（市派）工作经费</t>
  </si>
  <si>
    <t>年初预算2万元，用于保障万银村市派第一书记驻村办公及食宿。</t>
  </si>
  <si>
    <t>已完成支出2万元，用于保障万银村市派第一书记驻村办公及食宿。</t>
  </si>
  <si>
    <t>保障人数</t>
  </si>
  <si>
    <t>=1人</t>
  </si>
  <si>
    <t>完成及时性</t>
  </si>
  <si>
    <t>人均支出额</t>
  </si>
  <si>
    <r>
      <rPr>
        <sz val="8"/>
        <color theme="1"/>
        <rFont val="SimSun"/>
        <charset val="134"/>
      </rPr>
      <t>≦2</t>
    </r>
    <r>
      <rPr>
        <sz val="8"/>
        <color theme="1"/>
        <rFont val="宋体"/>
        <charset val="134"/>
        <scheme val="minor"/>
      </rPr>
      <t>万元</t>
    </r>
  </si>
  <si>
    <t>=2万元</t>
  </si>
  <si>
    <t>保障驻村队员的食宿及办公支出率</t>
  </si>
  <si>
    <t>保障时间</t>
  </si>
  <si>
    <t>凤山街道复兴社区冯家坡12号楼堡坎维修</t>
  </si>
  <si>
    <t>年初预算34.9万元，用于复兴社区冯家坡12号堡坎维修。</t>
  </si>
  <si>
    <t>已完成支出34.9万元，用于复兴社区冯家坡12号堡坎基槽土方开挖长22米*宽2.5米*高3.5米，基槽堡坎C25片石混凝土浇灌。</t>
  </si>
  <si>
    <t>保障群众安全户数</t>
  </si>
  <si>
    <t>保障群众生命财产安全</t>
  </si>
  <si>
    <t>≧100人</t>
  </si>
  <si>
    <t>=115人</t>
  </si>
  <si>
    <t>附件2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</si>
</sst>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20"/>
      <color indexed="8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SimSun"/>
      <charset val="134"/>
    </font>
    <font>
      <sz val="8"/>
      <color theme="1"/>
      <name val="宋体"/>
      <charset val="134"/>
      <scheme val="minor"/>
    </font>
    <font>
      <sz val="11"/>
      <color theme="1"/>
      <name val="SimSun"/>
      <charset val="134"/>
    </font>
    <font>
      <sz val="8"/>
      <color theme="1"/>
      <name val="SimSun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 readingOrder="1"/>
    </xf>
    <xf numFmtId="0" fontId="1" fillId="0" borderId="0" xfId="0" applyFont="1" applyFill="1" applyAlignment="1">
      <alignment horizontal="center" vertical="center" wrapText="1" readingOrder="1"/>
    </xf>
    <xf numFmtId="0" fontId="1" fillId="0" borderId="0" xfId="0" applyNumberFormat="1" applyFont="1" applyFill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1" fontId="8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9" fontId="0" fillId="0" borderId="5" xfId="0" applyNumberFormat="1" applyBorder="1">
      <alignment vertical="center"/>
    </xf>
    <xf numFmtId="0" fontId="11" fillId="2" borderId="5" xfId="1" applyNumberFormat="1" applyFont="1" applyFill="1" applyBorder="1" applyAlignment="1">
      <alignment vertical="center" wrapText="1"/>
    </xf>
    <xf numFmtId="49" fontId="12" fillId="2" borderId="5" xfId="1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left" vertical="center" wrapText="1" readingOrder="1"/>
    </xf>
    <xf numFmtId="0" fontId="1" fillId="0" borderId="14" xfId="0" applyNumberFormat="1" applyFont="1" applyFill="1" applyBorder="1" applyAlignment="1">
      <alignment horizontal="left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1" fillId="0" borderId="12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 readingOrder="1"/>
    </xf>
    <xf numFmtId="0" fontId="1" fillId="0" borderId="0" xfId="0" applyFont="1" applyFill="1" applyAlignment="1">
      <alignment horizontal="center" vertical="center" wrapText="1" readingOrder="1"/>
    </xf>
    <xf numFmtId="0" fontId="1" fillId="0" borderId="0" xfId="0" applyNumberFormat="1" applyFont="1" applyFill="1" applyAlignment="1">
      <alignment horizontal="center" vertical="center" wrapText="1" readingOrder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Z22"/>
  <sheetViews>
    <sheetView tabSelected="1" workbookViewId="0">
      <selection activeCell="F18" sqref="F18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0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0" s="2" customFormat="1" ht="18.95" customHeight="1">
      <c r="A4" s="50" t="s">
        <v>2</v>
      </c>
      <c r="B4" s="37"/>
      <c r="C4" s="50" t="s">
        <v>3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0" s="2" customFormat="1" ht="18.95" customHeight="1">
      <c r="A5" s="50" t="s">
        <v>7</v>
      </c>
      <c r="B5" s="37"/>
      <c r="C5" s="51" t="s">
        <v>8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0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0" s="2" customFormat="1" ht="20.100000000000001" customHeight="1">
      <c r="A7" s="56"/>
      <c r="B7" s="57"/>
      <c r="C7" s="50" t="s">
        <v>18</v>
      </c>
      <c r="D7" s="38"/>
      <c r="E7" s="5">
        <v>7</v>
      </c>
      <c r="F7" s="5">
        <v>7</v>
      </c>
      <c r="G7" s="5">
        <v>7</v>
      </c>
      <c r="H7" s="6">
        <v>1</v>
      </c>
      <c r="I7" s="5">
        <v>10</v>
      </c>
      <c r="J7" s="28">
        <v>10</v>
      </c>
    </row>
    <row r="8" spans="1:10" s="2" customFormat="1" ht="20.100000000000001" customHeight="1">
      <c r="A8" s="56"/>
      <c r="B8" s="57"/>
      <c r="C8" s="50" t="s">
        <v>19</v>
      </c>
      <c r="D8" s="38"/>
      <c r="E8" s="5"/>
      <c r="F8" s="5"/>
      <c r="G8" s="5"/>
      <c r="H8" s="5"/>
      <c r="I8" s="5" t="s">
        <v>20</v>
      </c>
      <c r="J8" s="5" t="s">
        <v>20</v>
      </c>
    </row>
    <row r="9" spans="1:10" s="2" customFormat="1" ht="20.100000000000001" customHeight="1">
      <c r="A9" s="56"/>
      <c r="B9" s="57"/>
      <c r="C9" s="50" t="s">
        <v>21</v>
      </c>
      <c r="D9" s="38"/>
      <c r="E9" s="5">
        <v>7</v>
      </c>
      <c r="F9" s="5">
        <v>7</v>
      </c>
      <c r="G9" s="5">
        <v>7</v>
      </c>
      <c r="H9" s="6">
        <v>1</v>
      </c>
      <c r="I9" s="5" t="s">
        <v>20</v>
      </c>
      <c r="J9" s="5" t="s">
        <v>20</v>
      </c>
    </row>
    <row r="10" spans="1:10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0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0" s="2" customFormat="1" ht="32.1" customHeight="1">
      <c r="A12" s="48"/>
      <c r="B12" s="49"/>
      <c r="C12" s="35" t="s">
        <v>26</v>
      </c>
      <c r="D12" s="36"/>
      <c r="E12" s="36"/>
      <c r="F12" s="36"/>
      <c r="G12" s="37" t="s">
        <v>27</v>
      </c>
      <c r="H12" s="37"/>
      <c r="I12" s="37"/>
      <c r="J12" s="38"/>
    </row>
    <row r="13" spans="1:10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16" t="s">
        <v>17</v>
      </c>
      <c r="J13" s="5" t="s">
        <v>35</v>
      </c>
    </row>
    <row r="14" spans="1:10" s="2" customFormat="1" ht="18.95" customHeight="1">
      <c r="A14" s="45"/>
      <c r="B14" s="35" t="s">
        <v>36</v>
      </c>
      <c r="C14" s="5" t="s">
        <v>37</v>
      </c>
      <c r="D14" s="10" t="s">
        <v>38</v>
      </c>
      <c r="E14" s="10" t="s">
        <v>39</v>
      </c>
      <c r="F14" s="10" t="s">
        <v>39</v>
      </c>
      <c r="G14" s="5">
        <v>15</v>
      </c>
      <c r="H14" s="6">
        <v>1</v>
      </c>
      <c r="I14" s="5">
        <v>15</v>
      </c>
      <c r="J14" s="5"/>
    </row>
    <row r="15" spans="1:10" s="2" customFormat="1" ht="18.95" customHeight="1">
      <c r="A15" s="45"/>
      <c r="B15" s="35"/>
      <c r="C15" s="5" t="s">
        <v>40</v>
      </c>
      <c r="D15" s="10" t="s">
        <v>41</v>
      </c>
      <c r="E15" s="10" t="s">
        <v>42</v>
      </c>
      <c r="F15" s="10" t="s">
        <v>43</v>
      </c>
      <c r="G15" s="5">
        <v>20</v>
      </c>
      <c r="H15" s="6">
        <v>1</v>
      </c>
      <c r="I15" s="5">
        <v>20</v>
      </c>
      <c r="J15" s="5"/>
    </row>
    <row r="16" spans="1:10" s="2" customFormat="1" ht="18.95" customHeight="1">
      <c r="A16" s="45"/>
      <c r="B16" s="35"/>
      <c r="C16" s="5" t="s">
        <v>44</v>
      </c>
      <c r="D16" s="10" t="s">
        <v>45</v>
      </c>
      <c r="E16" s="10" t="s">
        <v>42</v>
      </c>
      <c r="F16" s="10" t="s">
        <v>43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47</v>
      </c>
      <c r="D17" s="10" t="s">
        <v>48</v>
      </c>
      <c r="E17" s="21" t="s">
        <v>49</v>
      </c>
      <c r="F17" s="21" t="s">
        <v>49</v>
      </c>
      <c r="G17" s="5">
        <v>15</v>
      </c>
      <c r="H17" s="6">
        <v>1</v>
      </c>
      <c r="I17" s="5">
        <v>15</v>
      </c>
      <c r="J17" s="5"/>
    </row>
    <row r="18" spans="1:10" s="2" customFormat="1" ht="18.95" customHeight="1">
      <c r="A18" s="45"/>
      <c r="B18" s="35"/>
      <c r="C18" s="5" t="s">
        <v>50</v>
      </c>
      <c r="D18" s="17" t="s">
        <v>51</v>
      </c>
      <c r="E18" s="25" t="s">
        <v>52</v>
      </c>
      <c r="F18" s="34" t="s">
        <v>53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56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3.1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13" t="s">
        <v>60</v>
      </c>
      <c r="B21" s="1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4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A6:B10"/>
    <mergeCell ref="C8:D8"/>
    <mergeCell ref="C9:D9"/>
    <mergeCell ref="C10:D10"/>
    <mergeCell ref="C11:F11"/>
    <mergeCell ref="G11:J11"/>
    <mergeCell ref="C12:F12"/>
    <mergeCell ref="G12:J12"/>
    <mergeCell ref="A20:B20"/>
    <mergeCell ref="C20:J20"/>
    <mergeCell ref="A13:A19"/>
    <mergeCell ref="B14:B16"/>
    <mergeCell ref="B17:B18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0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0" s="2" customFormat="1" ht="18.95" customHeight="1">
      <c r="A4" s="50" t="s">
        <v>2</v>
      </c>
      <c r="B4" s="37"/>
      <c r="C4" s="50" t="s">
        <v>63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0" s="2" customFormat="1" ht="18.95" customHeight="1">
      <c r="A5" s="50" t="s">
        <v>7</v>
      </c>
      <c r="B5" s="37"/>
      <c r="C5" s="51" t="s">
        <v>8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0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0" s="2" customFormat="1" ht="20.100000000000001" customHeight="1">
      <c r="A7" s="56"/>
      <c r="B7" s="57"/>
      <c r="C7" s="50" t="s">
        <v>18</v>
      </c>
      <c r="D7" s="38"/>
      <c r="E7" s="5">
        <v>59</v>
      </c>
      <c r="F7" s="5">
        <f t="shared" ref="F7:G7" si="0">SUM(F8:F10)</f>
        <v>57.783417</v>
      </c>
      <c r="G7" s="5">
        <f t="shared" si="0"/>
        <v>57.783417</v>
      </c>
      <c r="H7" s="6">
        <v>1</v>
      </c>
      <c r="I7" s="5">
        <v>10</v>
      </c>
      <c r="J7" s="28">
        <v>10</v>
      </c>
    </row>
    <row r="8" spans="1:10" s="2" customFormat="1" ht="20.100000000000001" customHeight="1">
      <c r="A8" s="56"/>
      <c r="B8" s="57"/>
      <c r="C8" s="50" t="s">
        <v>19</v>
      </c>
      <c r="D8" s="38"/>
      <c r="E8" s="5"/>
      <c r="F8" s="5"/>
      <c r="G8" s="5"/>
      <c r="H8" s="5"/>
      <c r="I8" s="5" t="s">
        <v>20</v>
      </c>
      <c r="J8" s="5" t="s">
        <v>20</v>
      </c>
    </row>
    <row r="9" spans="1:10" s="2" customFormat="1" ht="20.100000000000001" customHeight="1">
      <c r="A9" s="56"/>
      <c r="B9" s="57"/>
      <c r="C9" s="50" t="s">
        <v>21</v>
      </c>
      <c r="D9" s="38"/>
      <c r="E9" s="5">
        <v>59</v>
      </c>
      <c r="F9" s="5">
        <v>57.783417</v>
      </c>
      <c r="G9" s="5">
        <v>57.783417</v>
      </c>
      <c r="H9" s="6">
        <v>1</v>
      </c>
      <c r="I9" s="5" t="s">
        <v>20</v>
      </c>
      <c r="J9" s="5" t="s">
        <v>20</v>
      </c>
    </row>
    <row r="10" spans="1:10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0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0" s="2" customFormat="1" ht="33" customHeight="1">
      <c r="A12" s="48"/>
      <c r="B12" s="49"/>
      <c r="C12" s="61" t="s">
        <v>64</v>
      </c>
      <c r="D12" s="62"/>
      <c r="E12" s="62"/>
      <c r="F12" s="62"/>
      <c r="G12" s="61" t="s">
        <v>65</v>
      </c>
      <c r="H12" s="62"/>
      <c r="I12" s="62"/>
      <c r="J12" s="62"/>
    </row>
    <row r="13" spans="1:10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</row>
    <row r="14" spans="1:10" s="2" customFormat="1" ht="18.95" customHeight="1">
      <c r="A14" s="45"/>
      <c r="B14" s="35" t="s">
        <v>36</v>
      </c>
      <c r="C14" s="5" t="s">
        <v>37</v>
      </c>
      <c r="D14" s="10" t="s">
        <v>66</v>
      </c>
      <c r="E14" s="20" t="s">
        <v>67</v>
      </c>
      <c r="F14" s="21" t="s">
        <v>68</v>
      </c>
      <c r="G14" s="5">
        <v>15</v>
      </c>
      <c r="H14" s="6">
        <v>1</v>
      </c>
      <c r="I14" s="5">
        <v>15</v>
      </c>
      <c r="J14" s="5"/>
    </row>
    <row r="15" spans="1:10" s="2" customFormat="1" ht="18.95" customHeight="1">
      <c r="A15" s="45"/>
      <c r="B15" s="35"/>
      <c r="C15" s="5" t="s">
        <v>40</v>
      </c>
      <c r="D15" s="10" t="s">
        <v>69</v>
      </c>
      <c r="E15" s="10" t="s">
        <v>42</v>
      </c>
      <c r="F15" s="10" t="s">
        <v>43</v>
      </c>
      <c r="G15" s="5">
        <v>20</v>
      </c>
      <c r="H15" s="6">
        <v>1</v>
      </c>
      <c r="I15" s="5">
        <v>20</v>
      </c>
      <c r="J15" s="5"/>
    </row>
    <row r="16" spans="1:10" s="2" customFormat="1" ht="18.95" customHeight="1">
      <c r="A16" s="45"/>
      <c r="B16" s="35"/>
      <c r="C16" s="5" t="s">
        <v>44</v>
      </c>
      <c r="D16" s="10" t="s">
        <v>70</v>
      </c>
      <c r="E16" s="10" t="s">
        <v>42</v>
      </c>
      <c r="F16" s="10" t="s">
        <v>43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47</v>
      </c>
      <c r="D17" s="10" t="s">
        <v>71</v>
      </c>
      <c r="E17" s="25" t="s">
        <v>72</v>
      </c>
      <c r="F17" s="10" t="s">
        <v>72</v>
      </c>
      <c r="G17" s="5">
        <v>15</v>
      </c>
      <c r="H17" s="6">
        <v>1</v>
      </c>
      <c r="I17" s="5">
        <v>15</v>
      </c>
      <c r="J17" s="5"/>
    </row>
    <row r="18" spans="1:10" s="2" customFormat="1" ht="18.95" customHeight="1">
      <c r="A18" s="45"/>
      <c r="B18" s="35"/>
      <c r="C18" s="5" t="s">
        <v>50</v>
      </c>
      <c r="D18" s="10" t="s">
        <v>73</v>
      </c>
      <c r="E18" s="25" t="s">
        <v>74</v>
      </c>
      <c r="F18" s="10" t="s">
        <v>75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3.1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13" t="s">
        <v>60</v>
      </c>
      <c r="B21" s="1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4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A6:B10"/>
    <mergeCell ref="C8:D8"/>
    <mergeCell ref="C9:D9"/>
    <mergeCell ref="C10:D10"/>
    <mergeCell ref="C11:F11"/>
    <mergeCell ref="G11:J11"/>
    <mergeCell ref="C12:F12"/>
    <mergeCell ref="G12:J12"/>
    <mergeCell ref="A20:B20"/>
    <mergeCell ref="C20:J20"/>
    <mergeCell ref="A13:A19"/>
    <mergeCell ref="B14:B16"/>
    <mergeCell ref="B17:B18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DZ23"/>
  <sheetViews>
    <sheetView workbookViewId="0">
      <selection activeCell="A24" sqref="A24:XFD30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77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78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90</v>
      </c>
      <c r="F7" s="5">
        <v>90</v>
      </c>
      <c r="G7" s="5">
        <v>90</v>
      </c>
      <c r="H7" s="6">
        <v>1</v>
      </c>
      <c r="I7" s="5">
        <v>10</v>
      </c>
      <c r="J7" s="2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90</v>
      </c>
      <c r="F8" s="5">
        <v>90</v>
      </c>
      <c r="G8" s="5">
        <v>90</v>
      </c>
      <c r="H8" s="6"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79</v>
      </c>
      <c r="D12" s="62"/>
      <c r="E12" s="62"/>
      <c r="F12" s="62"/>
      <c r="G12" s="61" t="s">
        <v>80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10" t="s">
        <v>81</v>
      </c>
      <c r="E14" s="26" t="s">
        <v>82</v>
      </c>
      <c r="F14" s="21" t="s">
        <v>82</v>
      </c>
      <c r="G14" s="5">
        <v>10</v>
      </c>
      <c r="H14" s="6">
        <v>1</v>
      </c>
      <c r="I14" s="5">
        <v>10</v>
      </c>
      <c r="J14" s="5"/>
    </row>
    <row r="15" spans="1:18" s="2" customFormat="1" ht="21.95" customHeight="1">
      <c r="A15" s="45"/>
      <c r="B15" s="35"/>
      <c r="C15" s="5" t="s">
        <v>37</v>
      </c>
      <c r="D15" s="10" t="s">
        <v>83</v>
      </c>
      <c r="E15" s="26" t="s">
        <v>84</v>
      </c>
      <c r="F15" s="26" t="s">
        <v>84</v>
      </c>
      <c r="G15" s="5">
        <v>10</v>
      </c>
      <c r="H15" s="6">
        <v>1</v>
      </c>
      <c r="I15" s="5">
        <v>10</v>
      </c>
      <c r="J15" s="5"/>
    </row>
    <row r="16" spans="1:18" s="2" customFormat="1" ht="18.95" customHeight="1">
      <c r="A16" s="45"/>
      <c r="B16" s="35"/>
      <c r="C16" s="5" t="s">
        <v>40</v>
      </c>
      <c r="D16" s="10" t="s">
        <v>69</v>
      </c>
      <c r="E16" s="10" t="s">
        <v>42</v>
      </c>
      <c r="F16" s="10" t="s">
        <v>43</v>
      </c>
      <c r="G16" s="5">
        <v>20</v>
      </c>
      <c r="H16" s="6">
        <v>1</v>
      </c>
      <c r="I16" s="5">
        <v>20</v>
      </c>
      <c r="J16" s="5"/>
    </row>
    <row r="17" spans="1:10" s="2" customFormat="1" ht="18.95" customHeight="1">
      <c r="A17" s="45"/>
      <c r="B17" s="35"/>
      <c r="C17" s="5" t="s">
        <v>44</v>
      </c>
      <c r="D17" s="10" t="s">
        <v>70</v>
      </c>
      <c r="E17" s="10" t="s">
        <v>42</v>
      </c>
      <c r="F17" s="10" t="s">
        <v>43</v>
      </c>
      <c r="G17" s="5">
        <v>10</v>
      </c>
      <c r="H17" s="6">
        <v>1</v>
      </c>
      <c r="I17" s="5">
        <v>10</v>
      </c>
      <c r="J17" s="5"/>
    </row>
    <row r="18" spans="1:10" s="2" customFormat="1" ht="18.95" customHeight="1">
      <c r="A18" s="45"/>
      <c r="B18" s="35" t="s">
        <v>46</v>
      </c>
      <c r="C18" s="5" t="s">
        <v>50</v>
      </c>
      <c r="D18" s="10" t="s">
        <v>85</v>
      </c>
      <c r="E18" s="26" t="s">
        <v>86</v>
      </c>
      <c r="F18" s="26" t="s">
        <v>43</v>
      </c>
      <c r="G18" s="5">
        <v>15</v>
      </c>
      <c r="H18" s="6">
        <v>1</v>
      </c>
      <c r="I18" s="5">
        <v>15</v>
      </c>
      <c r="J18" s="5"/>
    </row>
    <row r="19" spans="1:10" s="2" customFormat="1" ht="27.95" customHeight="1">
      <c r="A19" s="45"/>
      <c r="B19" s="35"/>
      <c r="C19" s="5" t="s">
        <v>87</v>
      </c>
      <c r="D19" s="10" t="s">
        <v>88</v>
      </c>
      <c r="E19" s="10" t="s">
        <v>89</v>
      </c>
      <c r="F19" s="10" t="s">
        <v>89</v>
      </c>
      <c r="G19" s="5">
        <v>15</v>
      </c>
      <c r="H19" s="6">
        <v>1</v>
      </c>
      <c r="I19" s="5">
        <v>15</v>
      </c>
      <c r="J19" s="5"/>
    </row>
    <row r="20" spans="1:10" s="2" customFormat="1" ht="26.1" customHeight="1">
      <c r="A20" s="45"/>
      <c r="B20" s="5" t="s">
        <v>54</v>
      </c>
      <c r="C20" s="5" t="s">
        <v>55</v>
      </c>
      <c r="D20" s="10" t="s">
        <v>76</v>
      </c>
      <c r="E20" s="25" t="s">
        <v>57</v>
      </c>
      <c r="F20" s="10" t="s">
        <v>43</v>
      </c>
      <c r="G20" s="5">
        <v>10</v>
      </c>
      <c r="H20" s="6">
        <v>1</v>
      </c>
      <c r="I20" s="5">
        <v>10</v>
      </c>
      <c r="J20" s="5"/>
    </row>
    <row r="21" spans="1:10" s="2" customFormat="1" ht="27.95" customHeight="1">
      <c r="A21" s="39" t="s">
        <v>58</v>
      </c>
      <c r="B21" s="40"/>
      <c r="C21" s="41" t="s">
        <v>59</v>
      </c>
      <c r="D21" s="42"/>
      <c r="E21" s="42"/>
      <c r="F21" s="42"/>
      <c r="G21" s="41"/>
      <c r="H21" s="43"/>
      <c r="I21" s="41"/>
      <c r="J21" s="41"/>
    </row>
    <row r="22" spans="1:10" s="3" customFormat="1" ht="21" customHeight="1">
      <c r="A22" s="63" t="s">
        <v>60</v>
      </c>
      <c r="B22" s="63"/>
      <c r="C22" s="13" t="s">
        <v>61</v>
      </c>
      <c r="D22" s="13"/>
      <c r="E22" s="13"/>
      <c r="F22" s="13"/>
      <c r="G22" s="13" t="s">
        <v>62</v>
      </c>
      <c r="H22" s="13">
        <v>17784006667</v>
      </c>
      <c r="I22" s="13"/>
      <c r="J22" s="13"/>
    </row>
    <row r="23" spans="1:10" s="3" customFormat="1" ht="9" customHeight="1">
      <c r="A23" s="14"/>
      <c r="B23" s="14"/>
      <c r="C23" s="15"/>
      <c r="D23" s="15"/>
      <c r="E23" s="15"/>
      <c r="F23" s="15"/>
      <c r="G23" s="15"/>
      <c r="H23" s="15"/>
      <c r="I23" s="15"/>
      <c r="J23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2:B22"/>
    <mergeCell ref="C12:F12"/>
    <mergeCell ref="G12:J12"/>
    <mergeCell ref="A21:B21"/>
    <mergeCell ref="C21:J21"/>
    <mergeCell ref="A13:A20"/>
    <mergeCell ref="B14:B17"/>
    <mergeCell ref="B18:B19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topLeftCell="A7" workbookViewId="0">
      <selection activeCell="A22" sqref="A22:XFD28"/>
    </sheetView>
  </sheetViews>
  <sheetFormatPr defaultColWidth="8.875" defaultRowHeight="13.5"/>
  <cols>
    <col min="7" max="7" width="9.25" customWidth="1"/>
  </cols>
  <sheetData>
    <row r="1" spans="1:10" ht="27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>
      <c r="A3" s="50" t="s">
        <v>2</v>
      </c>
      <c r="B3" s="37"/>
      <c r="C3" s="50" t="s">
        <v>90</v>
      </c>
      <c r="D3" s="37"/>
      <c r="E3" s="37"/>
      <c r="F3" s="38"/>
      <c r="G3" s="5" t="s">
        <v>4</v>
      </c>
      <c r="H3" s="5">
        <v>100</v>
      </c>
      <c r="I3" s="7" t="s">
        <v>5</v>
      </c>
      <c r="J3" s="17" t="s">
        <v>6</v>
      </c>
    </row>
    <row r="4" spans="1:10">
      <c r="A4" s="50" t="s">
        <v>7</v>
      </c>
      <c r="B4" s="37"/>
      <c r="C4" s="51" t="s">
        <v>78</v>
      </c>
      <c r="D4" s="52"/>
      <c r="E4" s="52"/>
      <c r="F4" s="53"/>
      <c r="G4" s="5" t="s">
        <v>9</v>
      </c>
      <c r="H4" s="37" t="s">
        <v>10</v>
      </c>
      <c r="I4" s="37"/>
      <c r="J4" s="38"/>
    </row>
    <row r="5" spans="1:10" ht="24">
      <c r="A5" s="46" t="s">
        <v>11</v>
      </c>
      <c r="B5" s="47"/>
      <c r="C5" s="54"/>
      <c r="D5" s="55"/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7" t="s">
        <v>17</v>
      </c>
    </row>
    <row r="6" spans="1:10">
      <c r="A6" s="56"/>
      <c r="B6" s="57"/>
      <c r="C6" s="50" t="s">
        <v>18</v>
      </c>
      <c r="D6" s="38"/>
      <c r="E6" s="5">
        <v>3</v>
      </c>
      <c r="F6" s="5">
        <v>3</v>
      </c>
      <c r="G6" s="5">
        <v>3</v>
      </c>
      <c r="H6" s="6">
        <v>1</v>
      </c>
      <c r="I6" s="5">
        <v>10</v>
      </c>
      <c r="J6" s="18">
        <v>10</v>
      </c>
    </row>
    <row r="7" spans="1:10">
      <c r="A7" s="56"/>
      <c r="B7" s="57"/>
      <c r="C7" s="35" t="s">
        <v>19</v>
      </c>
      <c r="D7" s="35"/>
      <c r="E7" s="29">
        <v>17.5</v>
      </c>
      <c r="F7" s="29">
        <v>15.5</v>
      </c>
      <c r="G7" s="29">
        <v>15.5</v>
      </c>
      <c r="H7" s="30">
        <v>1</v>
      </c>
      <c r="I7" s="5" t="s">
        <v>20</v>
      </c>
      <c r="J7" s="5" t="s">
        <v>20</v>
      </c>
    </row>
    <row r="8" spans="1:10">
      <c r="A8" s="56"/>
      <c r="B8" s="57"/>
      <c r="C8" s="35" t="s">
        <v>21</v>
      </c>
      <c r="D8" s="35"/>
      <c r="E8" s="5"/>
      <c r="F8" s="5"/>
      <c r="G8" s="5"/>
      <c r="H8" s="6"/>
      <c r="I8" s="5" t="s">
        <v>20</v>
      </c>
      <c r="J8" s="5" t="s">
        <v>20</v>
      </c>
    </row>
    <row r="9" spans="1:10">
      <c r="A9" s="48"/>
      <c r="B9" s="49"/>
      <c r="C9" s="50" t="s">
        <v>22</v>
      </c>
      <c r="D9" s="38"/>
      <c r="E9" s="5"/>
      <c r="F9" s="5"/>
      <c r="G9" s="5"/>
      <c r="H9" s="5"/>
      <c r="I9" s="5" t="s">
        <v>20</v>
      </c>
      <c r="J9" s="5" t="s">
        <v>20</v>
      </c>
    </row>
    <row r="10" spans="1:10">
      <c r="A10" s="46" t="s">
        <v>23</v>
      </c>
      <c r="B10" s="47"/>
      <c r="C10" s="35" t="s">
        <v>24</v>
      </c>
      <c r="D10" s="35"/>
      <c r="E10" s="35"/>
      <c r="F10" s="35"/>
      <c r="G10" s="37" t="s">
        <v>25</v>
      </c>
      <c r="H10" s="37"/>
      <c r="I10" s="37"/>
      <c r="J10" s="38"/>
    </row>
    <row r="11" spans="1:10" ht="41.1" customHeight="1">
      <c r="A11" s="48"/>
      <c r="B11" s="49"/>
      <c r="C11" s="35" t="s">
        <v>91</v>
      </c>
      <c r="D11" s="36"/>
      <c r="E11" s="36"/>
      <c r="F11" s="36"/>
      <c r="G11" s="37" t="s">
        <v>92</v>
      </c>
      <c r="H11" s="37"/>
      <c r="I11" s="37"/>
      <c r="J11" s="38"/>
    </row>
    <row r="12" spans="1:10" ht="48">
      <c r="A12" s="44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16</v>
      </c>
      <c r="H12" s="7" t="s">
        <v>34</v>
      </c>
      <c r="I12" s="16" t="s">
        <v>17</v>
      </c>
      <c r="J12" s="5" t="s">
        <v>35</v>
      </c>
    </row>
    <row r="13" spans="1:10" ht="24">
      <c r="A13" s="45"/>
      <c r="B13" s="35" t="s">
        <v>36</v>
      </c>
      <c r="C13" s="5" t="s">
        <v>37</v>
      </c>
      <c r="D13" s="31" t="s">
        <v>93</v>
      </c>
      <c r="E13" s="32" t="s">
        <v>82</v>
      </c>
      <c r="F13" s="21" t="s">
        <v>82</v>
      </c>
      <c r="G13" s="5">
        <v>20</v>
      </c>
      <c r="H13" s="6">
        <v>1</v>
      </c>
      <c r="I13" s="5">
        <v>20</v>
      </c>
      <c r="J13" s="5"/>
    </row>
    <row r="14" spans="1:10">
      <c r="A14" s="45"/>
      <c r="B14" s="35"/>
      <c r="C14" s="5" t="s">
        <v>40</v>
      </c>
      <c r="D14" s="31" t="s">
        <v>69</v>
      </c>
      <c r="E14" s="21" t="s">
        <v>43</v>
      </c>
      <c r="F14" s="21" t="s">
        <v>43</v>
      </c>
      <c r="G14" s="5">
        <v>15</v>
      </c>
      <c r="H14" s="6">
        <v>1</v>
      </c>
      <c r="I14" s="5">
        <v>15</v>
      </c>
      <c r="J14" s="5"/>
    </row>
    <row r="15" spans="1:10" ht="21">
      <c r="A15" s="45"/>
      <c r="B15" s="35"/>
      <c r="C15" s="5" t="s">
        <v>44</v>
      </c>
      <c r="D15" s="31" t="s">
        <v>94</v>
      </c>
      <c r="E15" s="32" t="s">
        <v>95</v>
      </c>
      <c r="F15" s="21" t="s">
        <v>96</v>
      </c>
      <c r="G15" s="5">
        <v>15</v>
      </c>
      <c r="H15" s="6">
        <v>1</v>
      </c>
      <c r="I15" s="5">
        <v>15</v>
      </c>
      <c r="J15" s="5"/>
    </row>
    <row r="16" spans="1:10" ht="24">
      <c r="A16" s="45"/>
      <c r="B16" s="35" t="s">
        <v>46</v>
      </c>
      <c r="C16" s="5" t="s">
        <v>50</v>
      </c>
      <c r="D16" s="31" t="s">
        <v>97</v>
      </c>
      <c r="E16" s="32" t="s">
        <v>98</v>
      </c>
      <c r="F16" s="21" t="s">
        <v>99</v>
      </c>
      <c r="G16" s="5">
        <v>15</v>
      </c>
      <c r="H16" s="6">
        <v>1</v>
      </c>
      <c r="I16" s="5">
        <v>15</v>
      </c>
      <c r="J16" s="5"/>
    </row>
    <row r="17" spans="1:10" ht="24">
      <c r="A17" s="45"/>
      <c r="B17" s="35"/>
      <c r="C17" s="5" t="s">
        <v>87</v>
      </c>
      <c r="D17" s="31" t="s">
        <v>88</v>
      </c>
      <c r="E17" s="32" t="s">
        <v>89</v>
      </c>
      <c r="F17" s="32" t="s">
        <v>89</v>
      </c>
      <c r="G17" s="5">
        <v>15</v>
      </c>
      <c r="H17" s="6">
        <v>1</v>
      </c>
      <c r="I17" s="5">
        <v>15</v>
      </c>
      <c r="J17" s="5"/>
    </row>
    <row r="18" spans="1:10" ht="24">
      <c r="A18" s="45"/>
      <c r="B18" s="33" t="s">
        <v>54</v>
      </c>
      <c r="C18" s="12" t="s">
        <v>55</v>
      </c>
      <c r="D18" s="31" t="s">
        <v>100</v>
      </c>
      <c r="E18" s="32" t="s">
        <v>101</v>
      </c>
      <c r="F18" s="21" t="s">
        <v>43</v>
      </c>
      <c r="G18" s="5">
        <v>10</v>
      </c>
      <c r="H18" s="6">
        <v>1</v>
      </c>
      <c r="I18" s="5">
        <v>10</v>
      </c>
      <c r="J18" s="5"/>
    </row>
    <row r="19" spans="1:10" ht="20.100000000000001" customHeight="1">
      <c r="A19" s="39" t="s">
        <v>58</v>
      </c>
      <c r="B19" s="40"/>
      <c r="C19" s="41" t="s">
        <v>59</v>
      </c>
      <c r="D19" s="42"/>
      <c r="E19" s="42"/>
      <c r="F19" s="42"/>
      <c r="G19" s="41"/>
      <c r="H19" s="43"/>
      <c r="I19" s="41"/>
      <c r="J19" s="41"/>
    </row>
    <row r="20" spans="1:10">
      <c r="A20" s="64" t="s">
        <v>60</v>
      </c>
      <c r="B20" s="64"/>
      <c r="C20" s="13" t="s">
        <v>102</v>
      </c>
      <c r="D20" s="13"/>
      <c r="E20" s="13"/>
      <c r="F20" s="13"/>
      <c r="G20" s="13" t="s">
        <v>62</v>
      </c>
      <c r="H20" s="65">
        <v>15023926232</v>
      </c>
      <c r="I20" s="65"/>
      <c r="J20" s="13"/>
    </row>
    <row r="21" spans="1:10">
      <c r="A21" s="14"/>
      <c r="B21" s="14"/>
      <c r="C21" s="15"/>
      <c r="D21" s="15"/>
      <c r="E21" s="15"/>
      <c r="F21" s="15"/>
      <c r="G21" s="15"/>
      <c r="H21" s="15"/>
      <c r="I21" s="15"/>
      <c r="J21" s="15"/>
    </row>
  </sheetData>
  <mergeCells count="25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A20:B20"/>
    <mergeCell ref="H20:I20"/>
    <mergeCell ref="C10:F10"/>
    <mergeCell ref="G10:J10"/>
    <mergeCell ref="C11:F11"/>
    <mergeCell ref="G11:J11"/>
    <mergeCell ref="A19:B19"/>
    <mergeCell ref="C19:J19"/>
    <mergeCell ref="A5:B9"/>
    <mergeCell ref="A10:B11"/>
    <mergeCell ref="A12:A18"/>
    <mergeCell ref="B13:B15"/>
    <mergeCell ref="B16:B17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DZ22"/>
  <sheetViews>
    <sheetView topLeftCell="A16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103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104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78.400000000000006</v>
      </c>
      <c r="F7" s="5">
        <v>68</v>
      </c>
      <c r="G7" s="5">
        <v>68</v>
      </c>
      <c r="H7" s="6">
        <v>1</v>
      </c>
      <c r="I7" s="5">
        <v>10</v>
      </c>
      <c r="J7" s="2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78.400000000000006</v>
      </c>
      <c r="F8" s="5">
        <v>68</v>
      </c>
      <c r="G8" s="5">
        <v>68</v>
      </c>
      <c r="H8" s="6"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105</v>
      </c>
      <c r="D12" s="62"/>
      <c r="E12" s="62"/>
      <c r="F12" s="62"/>
      <c r="G12" s="61" t="s">
        <v>106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10" t="s">
        <v>107</v>
      </c>
      <c r="E14" s="26" t="s">
        <v>108</v>
      </c>
      <c r="F14" s="21" t="s">
        <v>109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110</v>
      </c>
      <c r="D15" s="10" t="s">
        <v>111</v>
      </c>
      <c r="E15" s="21" t="s">
        <v>112</v>
      </c>
      <c r="F15" s="21" t="s">
        <v>112</v>
      </c>
      <c r="G15" s="5">
        <v>20</v>
      </c>
      <c r="H15" s="6">
        <v>1</v>
      </c>
      <c r="I15" s="5">
        <v>20</v>
      </c>
      <c r="J15" s="5"/>
    </row>
    <row r="16" spans="1:18" s="2" customFormat="1" ht="18.95" customHeight="1">
      <c r="A16" s="45"/>
      <c r="B16" s="35"/>
      <c r="C16" s="5" t="s">
        <v>44</v>
      </c>
      <c r="D16" s="10" t="s">
        <v>70</v>
      </c>
      <c r="E16" s="10" t="s">
        <v>42</v>
      </c>
      <c r="F16" s="10" t="s">
        <v>43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113</v>
      </c>
      <c r="E17" s="26" t="s">
        <v>114</v>
      </c>
      <c r="F17" s="26" t="s">
        <v>115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88</v>
      </c>
      <c r="E18" s="10" t="s">
        <v>116</v>
      </c>
      <c r="F18" s="10" t="s">
        <v>116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117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104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20</v>
      </c>
      <c r="F7" s="5">
        <v>20</v>
      </c>
      <c r="G7" s="5">
        <v>20</v>
      </c>
      <c r="H7" s="6">
        <v>1</v>
      </c>
      <c r="I7" s="5">
        <v>10</v>
      </c>
      <c r="J7" s="2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/>
      <c r="F8" s="5"/>
      <c r="G8" s="5"/>
      <c r="H8" s="6"/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>
        <v>20</v>
      </c>
      <c r="F9" s="5">
        <v>20</v>
      </c>
      <c r="G9" s="5">
        <v>20</v>
      </c>
      <c r="H9" s="6">
        <v>1</v>
      </c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118</v>
      </c>
      <c r="D12" s="62"/>
      <c r="E12" s="62"/>
      <c r="F12" s="62"/>
      <c r="G12" s="61" t="s">
        <v>119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10" t="s">
        <v>107</v>
      </c>
      <c r="E14" s="26" t="s">
        <v>120</v>
      </c>
      <c r="F14" s="21" t="s">
        <v>120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110</v>
      </c>
      <c r="D15" s="10" t="s">
        <v>66</v>
      </c>
      <c r="E15" s="21" t="s">
        <v>121</v>
      </c>
      <c r="F15" s="21" t="s">
        <v>122</v>
      </c>
      <c r="G15" s="5">
        <v>20</v>
      </c>
      <c r="H15" s="6">
        <v>1</v>
      </c>
      <c r="I15" s="5">
        <v>20</v>
      </c>
      <c r="J15" s="5"/>
    </row>
    <row r="16" spans="1:18" s="2" customFormat="1" ht="18.95" customHeight="1">
      <c r="A16" s="45"/>
      <c r="B16" s="35"/>
      <c r="C16" s="5" t="s">
        <v>44</v>
      </c>
      <c r="D16" s="10" t="s">
        <v>70</v>
      </c>
      <c r="E16" s="25" t="s">
        <v>42</v>
      </c>
      <c r="F16" s="10" t="s">
        <v>43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113</v>
      </c>
      <c r="E17" s="26" t="s">
        <v>123</v>
      </c>
      <c r="F17" s="26" t="s">
        <v>124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47</v>
      </c>
      <c r="D18" s="10" t="s">
        <v>125</v>
      </c>
      <c r="E18" s="10" t="s">
        <v>126</v>
      </c>
      <c r="F18" s="10" t="s">
        <v>126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XDZ22"/>
  <sheetViews>
    <sheetView topLeftCell="A13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6" width="10.375" style="1" customWidth="1"/>
    <col min="7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127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78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10</v>
      </c>
      <c r="F7" s="5">
        <v>10</v>
      </c>
      <c r="G7" s="5">
        <v>10</v>
      </c>
      <c r="H7" s="6">
        <v>1</v>
      </c>
      <c r="I7" s="5">
        <v>10</v>
      </c>
      <c r="J7" s="2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10</v>
      </c>
      <c r="F8" s="5">
        <v>10</v>
      </c>
      <c r="G8" s="5">
        <v>10</v>
      </c>
      <c r="H8" s="6"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128</v>
      </c>
      <c r="D12" s="62"/>
      <c r="E12" s="62"/>
      <c r="F12" s="62"/>
      <c r="G12" s="61" t="s">
        <v>129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10" t="s">
        <v>130</v>
      </c>
      <c r="E14" s="26" t="s">
        <v>131</v>
      </c>
      <c r="F14" s="21" t="s">
        <v>132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40</v>
      </c>
      <c r="D15" s="10" t="s">
        <v>69</v>
      </c>
      <c r="E15" s="25" t="s">
        <v>42</v>
      </c>
      <c r="F15" s="10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44</v>
      </c>
      <c r="D16" s="10" t="s">
        <v>94</v>
      </c>
      <c r="E16" s="25" t="s">
        <v>133</v>
      </c>
      <c r="F16" s="10" t="s">
        <v>134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135</v>
      </c>
      <c r="E17" s="25" t="s">
        <v>86</v>
      </c>
      <c r="F17" s="10" t="s">
        <v>43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136</v>
      </c>
      <c r="E18" s="25" t="s">
        <v>137</v>
      </c>
      <c r="F18" s="10" t="s">
        <v>137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XDZ22"/>
  <sheetViews>
    <sheetView topLeftCell="A13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138</v>
      </c>
      <c r="D4" s="37"/>
      <c r="E4" s="37"/>
      <c r="F4" s="38"/>
      <c r="G4" s="5" t="s">
        <v>4</v>
      </c>
      <c r="H4" s="5">
        <v>98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139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8</v>
      </c>
      <c r="F7" s="5">
        <v>8</v>
      </c>
      <c r="G7" s="5">
        <v>6.5465</v>
      </c>
      <c r="H7" s="6">
        <v>0.81830000000000003</v>
      </c>
      <c r="I7" s="5">
        <v>10</v>
      </c>
      <c r="J7" s="28">
        <v>8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8</v>
      </c>
      <c r="F8" s="5">
        <v>8</v>
      </c>
      <c r="G8" s="5">
        <v>6.5465</v>
      </c>
      <c r="H8" s="6">
        <v>0.81830000000000003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140</v>
      </c>
      <c r="D12" s="62"/>
      <c r="E12" s="62"/>
      <c r="F12" s="62"/>
      <c r="G12" s="61" t="s">
        <v>141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10" t="s">
        <v>142</v>
      </c>
      <c r="E14" s="26" t="s">
        <v>143</v>
      </c>
      <c r="F14" s="21" t="s">
        <v>144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40</v>
      </c>
      <c r="D15" s="10" t="s">
        <v>69</v>
      </c>
      <c r="E15" s="25" t="s">
        <v>42</v>
      </c>
      <c r="F15" s="10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44</v>
      </c>
      <c r="D16" s="10" t="s">
        <v>94</v>
      </c>
      <c r="E16" s="25" t="s">
        <v>133</v>
      </c>
      <c r="F16" s="27">
        <v>44525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145</v>
      </c>
      <c r="E17" s="25" t="s">
        <v>146</v>
      </c>
      <c r="F17" s="21" t="s">
        <v>147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148</v>
      </c>
      <c r="E18" s="25" t="s">
        <v>137</v>
      </c>
      <c r="F18" s="10" t="s">
        <v>137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XDZ22"/>
  <sheetViews>
    <sheetView topLeftCell="A13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149</v>
      </c>
      <c r="D4" s="37"/>
      <c r="E4" s="37"/>
      <c r="F4" s="38"/>
      <c r="G4" s="5" t="s">
        <v>4</v>
      </c>
      <c r="H4" s="5">
        <v>94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150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78</v>
      </c>
      <c r="F7" s="5">
        <v>77.746499999999997</v>
      </c>
      <c r="G7" s="5">
        <v>69.971900000000005</v>
      </c>
      <c r="H7" s="6">
        <f>G7/F7</f>
        <v>0.90000064311576733</v>
      </c>
      <c r="I7" s="5">
        <v>10</v>
      </c>
      <c r="J7" s="18">
        <v>9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78</v>
      </c>
      <c r="F8" s="5">
        <v>77.746499999999997</v>
      </c>
      <c r="G8" s="5">
        <v>69.971900000000005</v>
      </c>
      <c r="H8" s="6">
        <f>G8/F8</f>
        <v>0.90000064311576733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151</v>
      </c>
      <c r="D12" s="62"/>
      <c r="E12" s="62"/>
      <c r="F12" s="62"/>
      <c r="G12" s="61" t="s">
        <v>152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153</v>
      </c>
      <c r="E14" s="7" t="s">
        <v>154</v>
      </c>
      <c r="F14" s="21" t="s">
        <v>155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40</v>
      </c>
      <c r="D15" s="5" t="s">
        <v>69</v>
      </c>
      <c r="E15" s="7" t="s">
        <v>156</v>
      </c>
      <c r="F15" s="21" t="s">
        <v>157</v>
      </c>
      <c r="G15" s="5">
        <v>20</v>
      </c>
      <c r="H15" s="6">
        <v>0.75</v>
      </c>
      <c r="I15" s="5">
        <v>15</v>
      </c>
      <c r="J15" s="5" t="s">
        <v>158</v>
      </c>
    </row>
    <row r="16" spans="1:18" s="2" customFormat="1" ht="21.95" customHeight="1">
      <c r="A16" s="45"/>
      <c r="B16" s="35"/>
      <c r="C16" s="5" t="s">
        <v>110</v>
      </c>
      <c r="D16" s="10" t="s">
        <v>159</v>
      </c>
      <c r="E16" s="24" t="s">
        <v>160</v>
      </c>
      <c r="F16" s="21" t="s">
        <v>161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162</v>
      </c>
      <c r="E17" s="25" t="s">
        <v>163</v>
      </c>
      <c r="F17" s="21" t="s">
        <v>164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165</v>
      </c>
      <c r="E18" s="25" t="s">
        <v>137</v>
      </c>
      <c r="F18" s="10" t="s">
        <v>137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166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DZ22"/>
  <sheetViews>
    <sheetView topLeftCell="A16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167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168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2.24125</v>
      </c>
      <c r="F7" s="5">
        <v>2.24125</v>
      </c>
      <c r="G7" s="5">
        <v>2.24125</v>
      </c>
      <c r="H7" s="6">
        <f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2.24125</v>
      </c>
      <c r="F8" s="5">
        <v>2.24125</v>
      </c>
      <c r="G8" s="5">
        <v>2.24125</v>
      </c>
      <c r="H8" s="6">
        <f>G8/F8</f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169</v>
      </c>
      <c r="D12" s="62"/>
      <c r="E12" s="62"/>
      <c r="F12" s="62"/>
      <c r="G12" s="61" t="s">
        <v>170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171</v>
      </c>
      <c r="E14" s="7" t="s">
        <v>172</v>
      </c>
      <c r="F14" s="21" t="s">
        <v>173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40</v>
      </c>
      <c r="D15" s="5" t="s">
        <v>69</v>
      </c>
      <c r="E15" s="7" t="s">
        <v>174</v>
      </c>
      <c r="F15" s="21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110</v>
      </c>
      <c r="D16" s="10" t="s">
        <v>175</v>
      </c>
      <c r="E16" s="24" t="s">
        <v>176</v>
      </c>
      <c r="F16" s="21" t="s">
        <v>177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162</v>
      </c>
      <c r="E17" s="25" t="s">
        <v>178</v>
      </c>
      <c r="F17" s="21" t="s">
        <v>173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165</v>
      </c>
      <c r="E18" s="25" t="s">
        <v>179</v>
      </c>
      <c r="F18" s="21" t="s">
        <v>180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181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182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183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20</v>
      </c>
      <c r="F7" s="5">
        <v>20</v>
      </c>
      <c r="G7" s="5">
        <v>20</v>
      </c>
      <c r="H7" s="6">
        <f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20</v>
      </c>
      <c r="F8" s="5">
        <v>20</v>
      </c>
      <c r="G8" s="5">
        <v>20</v>
      </c>
      <c r="H8" s="6">
        <f>G8/F8</f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184</v>
      </c>
      <c r="D12" s="62"/>
      <c r="E12" s="62"/>
      <c r="F12" s="62"/>
      <c r="G12" s="61" t="s">
        <v>185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186</v>
      </c>
      <c r="E14" s="7" t="s">
        <v>187</v>
      </c>
      <c r="F14" s="21" t="s">
        <v>188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40</v>
      </c>
      <c r="D15" s="5" t="s">
        <v>69</v>
      </c>
      <c r="E15" s="7" t="s">
        <v>174</v>
      </c>
      <c r="F15" s="21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189</v>
      </c>
      <c r="D16" s="10" t="s">
        <v>190</v>
      </c>
      <c r="E16" s="24" t="s">
        <v>191</v>
      </c>
      <c r="F16" s="21" t="s">
        <v>192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10" t="s">
        <v>193</v>
      </c>
      <c r="E17" s="25" t="s">
        <v>194</v>
      </c>
      <c r="F17" s="21" t="s">
        <v>195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10" t="s">
        <v>196</v>
      </c>
      <c r="E18" s="25" t="s">
        <v>137</v>
      </c>
      <c r="F18" s="21" t="s">
        <v>137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5" t="s">
        <v>55</v>
      </c>
      <c r="D19" s="10" t="s">
        <v>76</v>
      </c>
      <c r="E19" s="25" t="s">
        <v>57</v>
      </c>
      <c r="F19" s="10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197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183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6</v>
      </c>
      <c r="F7" s="5">
        <v>6</v>
      </c>
      <c r="G7" s="5">
        <v>6</v>
      </c>
      <c r="H7" s="6">
        <f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6</v>
      </c>
      <c r="F8" s="5">
        <v>6</v>
      </c>
      <c r="G8" s="5">
        <v>6</v>
      </c>
      <c r="H8" s="6">
        <f>G8/F8</f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198</v>
      </c>
      <c r="D12" s="62"/>
      <c r="E12" s="62"/>
      <c r="F12" s="62"/>
      <c r="G12" s="61" t="s">
        <v>199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200</v>
      </c>
      <c r="E14" s="11" t="s">
        <v>201</v>
      </c>
      <c r="F14" s="9" t="s">
        <v>180</v>
      </c>
      <c r="G14" s="5">
        <v>15</v>
      </c>
      <c r="H14" s="6">
        <v>1</v>
      </c>
      <c r="I14" s="5">
        <v>15</v>
      </c>
      <c r="J14" s="5"/>
    </row>
    <row r="15" spans="1:18" s="2" customFormat="1" ht="18.95" customHeight="1">
      <c r="A15" s="45"/>
      <c r="B15" s="35"/>
      <c r="C15" s="5" t="s">
        <v>44</v>
      </c>
      <c r="D15" s="5" t="s">
        <v>202</v>
      </c>
      <c r="E15" s="11" t="s">
        <v>203</v>
      </c>
      <c r="F15" s="9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110</v>
      </c>
      <c r="D16" s="5" t="s">
        <v>204</v>
      </c>
      <c r="E16" s="11" t="s">
        <v>205</v>
      </c>
      <c r="F16" s="9" t="s">
        <v>206</v>
      </c>
      <c r="G16" s="5">
        <v>15</v>
      </c>
      <c r="H16" s="6">
        <v>1</v>
      </c>
      <c r="I16" s="5">
        <v>15</v>
      </c>
      <c r="J16" s="5"/>
    </row>
    <row r="17" spans="1:10" s="2" customFormat="1" ht="18.95" customHeight="1">
      <c r="A17" s="45"/>
      <c r="B17" s="35" t="s">
        <v>46</v>
      </c>
      <c r="C17" s="5" t="s">
        <v>50</v>
      </c>
      <c r="D17" s="5" t="s">
        <v>207</v>
      </c>
      <c r="E17" s="7" t="s">
        <v>174</v>
      </c>
      <c r="F17" s="9" t="s">
        <v>43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5" t="s">
        <v>208</v>
      </c>
      <c r="E18" s="11" t="s">
        <v>201</v>
      </c>
      <c r="F18" s="9" t="s">
        <v>180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12" t="s">
        <v>55</v>
      </c>
      <c r="D19" s="5" t="s">
        <v>209</v>
      </c>
      <c r="E19" s="11" t="s">
        <v>203</v>
      </c>
      <c r="F19" s="9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210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183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79.313000000000002</v>
      </c>
      <c r="F7" s="5">
        <v>79.313000000000002</v>
      </c>
      <c r="G7" s="5">
        <v>79.313000000000002</v>
      </c>
      <c r="H7" s="6">
        <f t="shared" ref="H7:H9" si="0"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/>
      <c r="F8" s="5"/>
      <c r="G8" s="5"/>
      <c r="H8" s="6"/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>
        <v>79.313000000000002</v>
      </c>
      <c r="F9" s="5">
        <v>79.313000000000002</v>
      </c>
      <c r="G9" s="5">
        <v>79.313000000000002</v>
      </c>
      <c r="H9" s="6">
        <f t="shared" si="0"/>
        <v>1</v>
      </c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211</v>
      </c>
      <c r="D12" s="62"/>
      <c r="E12" s="62"/>
      <c r="F12" s="62"/>
      <c r="G12" s="61" t="s">
        <v>212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213</v>
      </c>
      <c r="E14" s="11" t="s">
        <v>214</v>
      </c>
      <c r="F14" s="9" t="s">
        <v>215</v>
      </c>
      <c r="G14" s="5">
        <v>15</v>
      </c>
      <c r="H14" s="6">
        <v>1</v>
      </c>
      <c r="I14" s="5">
        <v>15</v>
      </c>
      <c r="J14" s="5"/>
    </row>
    <row r="15" spans="1:18" s="2" customFormat="1" ht="21.95" customHeight="1">
      <c r="A15" s="45"/>
      <c r="B15" s="35"/>
      <c r="C15" s="5" t="s">
        <v>44</v>
      </c>
      <c r="D15" s="10" t="s">
        <v>216</v>
      </c>
      <c r="E15" s="20" t="s">
        <v>217</v>
      </c>
      <c r="F15" s="21" t="s">
        <v>218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110</v>
      </c>
      <c r="D16" s="10" t="s">
        <v>219</v>
      </c>
      <c r="E16" s="22" t="s">
        <v>220</v>
      </c>
      <c r="F16" s="23" t="s">
        <v>221</v>
      </c>
      <c r="G16" s="5">
        <v>15</v>
      </c>
      <c r="H16" s="6">
        <v>1</v>
      </c>
      <c r="I16" s="5">
        <v>15</v>
      </c>
      <c r="J16" s="5"/>
    </row>
    <row r="17" spans="1:10" s="2" customFormat="1" ht="23.1" customHeight="1">
      <c r="A17" s="45"/>
      <c r="B17" s="35" t="s">
        <v>46</v>
      </c>
      <c r="C17" s="5" t="s">
        <v>50</v>
      </c>
      <c r="D17" s="10" t="s">
        <v>222</v>
      </c>
      <c r="E17" s="7" t="s">
        <v>174</v>
      </c>
      <c r="F17" s="9" t="s">
        <v>43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5" t="s">
        <v>208</v>
      </c>
      <c r="E18" s="11" t="s">
        <v>201</v>
      </c>
      <c r="F18" s="9" t="s">
        <v>180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12" t="s">
        <v>55</v>
      </c>
      <c r="D19" s="5" t="s">
        <v>209</v>
      </c>
      <c r="E19" s="11" t="s">
        <v>203</v>
      </c>
      <c r="F19" s="9" t="s">
        <v>223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DZ22"/>
  <sheetViews>
    <sheetView topLeftCell="A10" workbookViewId="0">
      <selection activeCell="A23" sqref="A23:XFD29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1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224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183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2</v>
      </c>
      <c r="F7" s="5">
        <v>2</v>
      </c>
      <c r="G7" s="5">
        <v>2</v>
      </c>
      <c r="H7" s="6">
        <f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2</v>
      </c>
      <c r="F8" s="5">
        <v>2</v>
      </c>
      <c r="G8" s="5">
        <v>2</v>
      </c>
      <c r="H8" s="6"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225</v>
      </c>
      <c r="D12" s="62"/>
      <c r="E12" s="62"/>
      <c r="F12" s="62"/>
      <c r="G12" s="61" t="s">
        <v>226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227</v>
      </c>
      <c r="E14" s="8" t="s">
        <v>228</v>
      </c>
      <c r="F14" s="9" t="s">
        <v>228</v>
      </c>
      <c r="G14" s="5">
        <v>15</v>
      </c>
      <c r="H14" s="6">
        <v>1</v>
      </c>
      <c r="I14" s="5">
        <v>15</v>
      </c>
      <c r="J14" s="5"/>
    </row>
    <row r="15" spans="1:18" s="2" customFormat="1" ht="21.95" customHeight="1">
      <c r="A15" s="45"/>
      <c r="B15" s="35"/>
      <c r="C15" s="5" t="s">
        <v>44</v>
      </c>
      <c r="D15" s="10" t="s">
        <v>229</v>
      </c>
      <c r="E15" s="20" t="s">
        <v>217</v>
      </c>
      <c r="F15" s="21" t="s">
        <v>218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110</v>
      </c>
      <c r="D16" s="10" t="s">
        <v>230</v>
      </c>
      <c r="E16" s="22" t="s">
        <v>231</v>
      </c>
      <c r="F16" s="23" t="s">
        <v>232</v>
      </c>
      <c r="G16" s="5">
        <v>15</v>
      </c>
      <c r="H16" s="6">
        <v>1</v>
      </c>
      <c r="I16" s="5">
        <v>15</v>
      </c>
      <c r="J16" s="5"/>
    </row>
    <row r="17" spans="1:10" s="2" customFormat="1" ht="23.1" customHeight="1">
      <c r="A17" s="45"/>
      <c r="B17" s="35" t="s">
        <v>46</v>
      </c>
      <c r="C17" s="5" t="s">
        <v>50</v>
      </c>
      <c r="D17" s="10" t="s">
        <v>233</v>
      </c>
      <c r="E17" s="7" t="s">
        <v>174</v>
      </c>
      <c r="F17" s="9" t="s">
        <v>43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5" t="s">
        <v>234</v>
      </c>
      <c r="E18" s="11" t="s">
        <v>201</v>
      </c>
      <c r="F18" s="9" t="s">
        <v>180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12" t="s">
        <v>55</v>
      </c>
      <c r="D19" s="5" t="s">
        <v>55</v>
      </c>
      <c r="E19" s="11" t="s">
        <v>203</v>
      </c>
      <c r="F19" s="9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9.2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DZ22"/>
  <sheetViews>
    <sheetView workbookViewId="0">
      <selection activeCell="B26" sqref="B26"/>
    </sheetView>
  </sheetViews>
  <sheetFormatPr defaultColWidth="9" defaultRowHeight="13.5"/>
  <cols>
    <col min="1" max="1" width="4.625" style="1" customWidth="1"/>
    <col min="2" max="2" width="5.125" style="1" customWidth="1"/>
    <col min="3" max="3" width="9" style="1" customWidth="1"/>
    <col min="4" max="4" width="13.125" style="1" customWidth="1"/>
    <col min="5" max="5" width="10.375" style="1" customWidth="1"/>
    <col min="6" max="7" width="10.75" style="1" customWidth="1"/>
    <col min="8" max="8" width="11.625" style="4" customWidth="1"/>
    <col min="9" max="9" width="5.75" style="1" customWidth="1"/>
    <col min="10" max="10" width="13.375" style="1" customWidth="1"/>
    <col min="11" max="14" width="9" style="1"/>
    <col min="15" max="15" width="10.625" style="1"/>
    <col min="16" max="16354" width="9" style="1"/>
  </cols>
  <sheetData>
    <row r="1" spans="1:18" ht="15.95" customHeight="1">
      <c r="A1" s="58" t="s">
        <v>242</v>
      </c>
      <c r="B1" s="58"/>
      <c r="C1" s="58"/>
      <c r="D1" s="58"/>
      <c r="E1" s="58"/>
      <c r="F1" s="58"/>
      <c r="G1" s="58"/>
      <c r="H1" s="58"/>
      <c r="I1" s="58"/>
      <c r="J1" s="58"/>
    </row>
    <row r="2" spans="1:18" s="1" customFormat="1" ht="26.2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8" s="1" customFormat="1" ht="8.1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8" s="2" customFormat="1" ht="18.95" customHeight="1">
      <c r="A4" s="50" t="s">
        <v>2</v>
      </c>
      <c r="B4" s="37"/>
      <c r="C4" s="50" t="s">
        <v>235</v>
      </c>
      <c r="D4" s="37"/>
      <c r="E4" s="37"/>
      <c r="F4" s="38"/>
      <c r="G4" s="5" t="s">
        <v>4</v>
      </c>
      <c r="H4" s="5">
        <v>100</v>
      </c>
      <c r="I4" s="7" t="s">
        <v>5</v>
      </c>
      <c r="J4" s="17" t="s">
        <v>6</v>
      </c>
    </row>
    <row r="5" spans="1:18" s="2" customFormat="1" ht="18.95" customHeight="1">
      <c r="A5" s="50" t="s">
        <v>7</v>
      </c>
      <c r="B5" s="37"/>
      <c r="C5" s="51" t="s">
        <v>183</v>
      </c>
      <c r="D5" s="52"/>
      <c r="E5" s="52"/>
      <c r="F5" s="53"/>
      <c r="G5" s="5" t="s">
        <v>9</v>
      </c>
      <c r="H5" s="37" t="s">
        <v>10</v>
      </c>
      <c r="I5" s="37"/>
      <c r="J5" s="38"/>
    </row>
    <row r="6" spans="1:18" s="2" customFormat="1" ht="27" customHeight="1">
      <c r="A6" s="46" t="s">
        <v>11</v>
      </c>
      <c r="B6" s="47"/>
      <c r="C6" s="54"/>
      <c r="D6" s="55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7" t="s">
        <v>17</v>
      </c>
    </row>
    <row r="7" spans="1:18" s="2" customFormat="1" ht="20.100000000000001" customHeight="1">
      <c r="A7" s="56"/>
      <c r="B7" s="57"/>
      <c r="C7" s="50" t="s">
        <v>18</v>
      </c>
      <c r="D7" s="38"/>
      <c r="E7" s="5">
        <v>34.9</v>
      </c>
      <c r="F7" s="5">
        <v>34.9</v>
      </c>
      <c r="G7" s="5">
        <v>34.9</v>
      </c>
      <c r="H7" s="6">
        <f>G7/F7</f>
        <v>1</v>
      </c>
      <c r="I7" s="5">
        <v>10</v>
      </c>
      <c r="J7" s="18">
        <v>10</v>
      </c>
    </row>
    <row r="8" spans="1:18" s="2" customFormat="1" ht="20.100000000000001" customHeight="1">
      <c r="A8" s="56"/>
      <c r="B8" s="57"/>
      <c r="C8" s="50" t="s">
        <v>19</v>
      </c>
      <c r="D8" s="38"/>
      <c r="E8" s="5">
        <v>34.9</v>
      </c>
      <c r="F8" s="5">
        <v>34.9</v>
      </c>
      <c r="G8" s="5">
        <v>34.9</v>
      </c>
      <c r="H8" s="6">
        <v>1</v>
      </c>
      <c r="I8" s="5" t="s">
        <v>20</v>
      </c>
      <c r="J8" s="5" t="s">
        <v>20</v>
      </c>
    </row>
    <row r="9" spans="1:18" s="2" customFormat="1" ht="20.100000000000001" customHeight="1">
      <c r="A9" s="56"/>
      <c r="B9" s="57"/>
      <c r="C9" s="50" t="s">
        <v>21</v>
      </c>
      <c r="D9" s="38"/>
      <c r="E9" s="5"/>
      <c r="F9" s="5"/>
      <c r="G9" s="5"/>
      <c r="H9" s="6"/>
      <c r="I9" s="5" t="s">
        <v>20</v>
      </c>
      <c r="J9" s="5" t="s">
        <v>20</v>
      </c>
    </row>
    <row r="10" spans="1:18" s="2" customFormat="1" ht="20.100000000000001" customHeight="1">
      <c r="A10" s="48"/>
      <c r="B10" s="49"/>
      <c r="C10" s="50" t="s">
        <v>22</v>
      </c>
      <c r="D10" s="38"/>
      <c r="E10" s="5"/>
      <c r="F10" s="5"/>
      <c r="G10" s="5"/>
      <c r="H10" s="5"/>
      <c r="I10" s="5" t="s">
        <v>20</v>
      </c>
      <c r="J10" s="5" t="s">
        <v>20</v>
      </c>
    </row>
    <row r="11" spans="1:18" s="2" customFormat="1" ht="20.100000000000001" customHeight="1">
      <c r="A11" s="46" t="s">
        <v>23</v>
      </c>
      <c r="B11" s="47"/>
      <c r="C11" s="35" t="s">
        <v>24</v>
      </c>
      <c r="D11" s="35"/>
      <c r="E11" s="35"/>
      <c r="F11" s="35"/>
      <c r="G11" s="37" t="s">
        <v>25</v>
      </c>
      <c r="H11" s="37"/>
      <c r="I11" s="37"/>
      <c r="J11" s="38"/>
    </row>
    <row r="12" spans="1:18" s="2" customFormat="1" ht="33" customHeight="1">
      <c r="A12" s="48"/>
      <c r="B12" s="49"/>
      <c r="C12" s="61" t="s">
        <v>236</v>
      </c>
      <c r="D12" s="62"/>
      <c r="E12" s="62"/>
      <c r="F12" s="62"/>
      <c r="G12" s="61" t="s">
        <v>237</v>
      </c>
      <c r="H12" s="62"/>
      <c r="I12" s="62"/>
      <c r="J12" s="62"/>
    </row>
    <row r="13" spans="1:18" s="2" customFormat="1" ht="36.950000000000003" customHeight="1">
      <c r="A13" s="44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5" t="s">
        <v>33</v>
      </c>
      <c r="G13" s="5" t="s">
        <v>16</v>
      </c>
      <c r="H13" s="7" t="s">
        <v>34</v>
      </c>
      <c r="I13" s="7" t="s">
        <v>17</v>
      </c>
      <c r="J13" s="5" t="s">
        <v>35</v>
      </c>
      <c r="R13" s="19"/>
    </row>
    <row r="14" spans="1:18" s="2" customFormat="1" ht="21" customHeight="1">
      <c r="A14" s="45"/>
      <c r="B14" s="35" t="s">
        <v>36</v>
      </c>
      <c r="C14" s="5" t="s">
        <v>37</v>
      </c>
      <c r="D14" s="5" t="s">
        <v>238</v>
      </c>
      <c r="E14" s="8" t="s">
        <v>109</v>
      </c>
      <c r="F14" s="9" t="s">
        <v>109</v>
      </c>
      <c r="G14" s="5">
        <v>15</v>
      </c>
      <c r="H14" s="6">
        <v>1</v>
      </c>
      <c r="I14" s="5">
        <v>15</v>
      </c>
      <c r="J14" s="5"/>
    </row>
    <row r="15" spans="1:18" s="2" customFormat="1" ht="21.95" customHeight="1">
      <c r="A15" s="45"/>
      <c r="B15" s="35"/>
      <c r="C15" s="5" t="s">
        <v>40</v>
      </c>
      <c r="D15" s="10" t="s">
        <v>69</v>
      </c>
      <c r="E15" s="7" t="s">
        <v>174</v>
      </c>
      <c r="F15" s="9" t="s">
        <v>43</v>
      </c>
      <c r="G15" s="5">
        <v>20</v>
      </c>
      <c r="H15" s="6">
        <v>1</v>
      </c>
      <c r="I15" s="5">
        <v>20</v>
      </c>
      <c r="J15" s="5"/>
    </row>
    <row r="16" spans="1:18" s="2" customFormat="1" ht="21.95" customHeight="1">
      <c r="A16" s="45"/>
      <c r="B16" s="35"/>
      <c r="C16" s="5" t="s">
        <v>189</v>
      </c>
      <c r="D16" s="10" t="s">
        <v>202</v>
      </c>
      <c r="E16" s="7" t="s">
        <v>174</v>
      </c>
      <c r="F16" s="9" t="s">
        <v>43</v>
      </c>
      <c r="G16" s="5">
        <v>15</v>
      </c>
      <c r="H16" s="6">
        <v>1</v>
      </c>
      <c r="I16" s="5">
        <v>15</v>
      </c>
      <c r="J16" s="5"/>
    </row>
    <row r="17" spans="1:10" s="2" customFormat="1" ht="23.1" customHeight="1">
      <c r="A17" s="45"/>
      <c r="B17" s="35" t="s">
        <v>46</v>
      </c>
      <c r="C17" s="5" t="s">
        <v>50</v>
      </c>
      <c r="D17" s="10" t="s">
        <v>239</v>
      </c>
      <c r="E17" s="7" t="s">
        <v>240</v>
      </c>
      <c r="F17" s="9" t="s">
        <v>241</v>
      </c>
      <c r="G17" s="5">
        <v>15</v>
      </c>
      <c r="H17" s="6">
        <v>1</v>
      </c>
      <c r="I17" s="5">
        <v>15</v>
      </c>
      <c r="J17" s="5"/>
    </row>
    <row r="18" spans="1:10" s="2" customFormat="1" ht="27.95" customHeight="1">
      <c r="A18" s="45"/>
      <c r="B18" s="35"/>
      <c r="C18" s="5" t="s">
        <v>87</v>
      </c>
      <c r="D18" s="5" t="s">
        <v>234</v>
      </c>
      <c r="E18" s="11" t="s">
        <v>137</v>
      </c>
      <c r="F18" s="9" t="s">
        <v>137</v>
      </c>
      <c r="G18" s="5">
        <v>15</v>
      </c>
      <c r="H18" s="6">
        <v>1</v>
      </c>
      <c r="I18" s="5">
        <v>15</v>
      </c>
      <c r="J18" s="5"/>
    </row>
    <row r="19" spans="1:10" s="2" customFormat="1" ht="26.1" customHeight="1">
      <c r="A19" s="45"/>
      <c r="B19" s="5" t="s">
        <v>54</v>
      </c>
      <c r="C19" s="12" t="s">
        <v>55</v>
      </c>
      <c r="D19" s="5" t="s">
        <v>55</v>
      </c>
      <c r="E19" s="11" t="s">
        <v>203</v>
      </c>
      <c r="F19" s="9" t="s">
        <v>43</v>
      </c>
      <c r="G19" s="5">
        <v>10</v>
      </c>
      <c r="H19" s="6">
        <v>1</v>
      </c>
      <c r="I19" s="5">
        <v>10</v>
      </c>
      <c r="J19" s="5"/>
    </row>
    <row r="20" spans="1:10" s="2" customFormat="1" ht="27.95" customHeight="1">
      <c r="A20" s="39" t="s">
        <v>58</v>
      </c>
      <c r="B20" s="40"/>
      <c r="C20" s="41" t="s">
        <v>59</v>
      </c>
      <c r="D20" s="42"/>
      <c r="E20" s="42"/>
      <c r="F20" s="42"/>
      <c r="G20" s="41"/>
      <c r="H20" s="43"/>
      <c r="I20" s="41"/>
      <c r="J20" s="41"/>
    </row>
    <row r="21" spans="1:10" s="3" customFormat="1" ht="21" customHeight="1">
      <c r="A21" s="63" t="s">
        <v>60</v>
      </c>
      <c r="B21" s="63"/>
      <c r="C21" s="13" t="s">
        <v>61</v>
      </c>
      <c r="D21" s="13"/>
      <c r="E21" s="13"/>
      <c r="F21" s="13"/>
      <c r="G21" s="13" t="s">
        <v>62</v>
      </c>
      <c r="H21" s="13">
        <v>17784006667</v>
      </c>
      <c r="I21" s="13"/>
      <c r="J21" s="13"/>
    </row>
    <row r="22" spans="1:10" s="3" customFormat="1" ht="9" customHeight="1">
      <c r="A22" s="14"/>
      <c r="B22" s="14"/>
      <c r="C22" s="15"/>
      <c r="D22" s="15"/>
      <c r="E22" s="15"/>
      <c r="F22" s="15"/>
      <c r="G22" s="15"/>
      <c r="H22" s="15"/>
      <c r="I22" s="15"/>
      <c r="J22" s="15"/>
    </row>
  </sheetData>
  <mergeCells count="25">
    <mergeCell ref="A1:J1"/>
    <mergeCell ref="A2:J2"/>
    <mergeCell ref="A3:J3"/>
    <mergeCell ref="A4:B4"/>
    <mergeCell ref="C4:F4"/>
    <mergeCell ref="A5:B5"/>
    <mergeCell ref="C5:F5"/>
    <mergeCell ref="H5:J5"/>
    <mergeCell ref="C6:D6"/>
    <mergeCell ref="C7:D7"/>
    <mergeCell ref="C8:D8"/>
    <mergeCell ref="C9:D9"/>
    <mergeCell ref="C10:D10"/>
    <mergeCell ref="C11:F11"/>
    <mergeCell ref="G11:J11"/>
    <mergeCell ref="A21:B21"/>
    <mergeCell ref="C12:F12"/>
    <mergeCell ref="G12:J12"/>
    <mergeCell ref="A20:B20"/>
    <mergeCell ref="C20:J20"/>
    <mergeCell ref="A13:A19"/>
    <mergeCell ref="B14:B16"/>
    <mergeCell ref="B17:B18"/>
    <mergeCell ref="A6:B10"/>
    <mergeCell ref="A11:B12"/>
  </mergeCells>
  <phoneticPr fontId="14" type="noConversion"/>
  <printOptions horizontalCentered="1"/>
  <pageMargins left="0.51180555555555596" right="0.51180555555555596" top="0.80277777777777803" bottom="0.60624999999999996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2020年农业生产和水利救灾</vt:lpstr>
      <vt:lpstr>广坪村基地设施及育苗建设项目</vt:lpstr>
      <vt:lpstr>2021年水利发展资金（芦红村水利巩固提升项目）</vt:lpstr>
      <vt:lpstr>2021年万银村大寺湾农村供水保障工程</vt:lpstr>
      <vt:lpstr>出水村农户房屋改善</vt:lpstr>
      <vt:lpstr>2020年涪陵对口帮扶（黄渡村人居环境整治）</vt:lpstr>
      <vt:lpstr>乌江消落带治理</vt:lpstr>
      <vt:lpstr>2021年灾后重建资金</vt:lpstr>
      <vt:lpstr>2021年武隆区凤山街道城东村张家碛小湾至青杠堡公路</vt:lpstr>
      <vt:lpstr>2021年武隆区脱贫人口跨省就业支持</vt:lpstr>
      <vt:lpstr>专项资金凤山街道占作公益林建议拆除费</vt:lpstr>
      <vt:lpstr>红豆社区2021年便民服务中心租金</vt:lpstr>
      <vt:lpstr>历年一般结转资金</vt:lpstr>
      <vt:lpstr>2021年乡村振兴驻乡驻村干部（市派）工作经费</vt:lpstr>
      <vt:lpstr>凤山街道复兴社区冯家坡12号楼堡坎维修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田洪</cp:lastModifiedBy>
  <dcterms:created xsi:type="dcterms:W3CDTF">2021-05-08T03:11:00Z</dcterms:created>
  <dcterms:modified xsi:type="dcterms:W3CDTF">2022-08-31T01:05:22Z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B50283963D9B4BD0ABB9A2B72838C5D0</vt:lpwstr>
  </property>
</Properties>
</file>