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723" activeTab="1"/>
  </bookViews>
  <sheets>
    <sheet name="2019年部门预算情况说明" sheetId="1" r:id="rId1"/>
    <sheet name="部门收支总体情况表" sheetId="2" r:id="rId2"/>
    <sheet name="表2-部门收入总体情况表" sheetId="3" r:id="rId3"/>
    <sheet name="表3-部门支出总体情况表" sheetId="4" r:id="rId4"/>
    <sheet name="财政拨款收支总体情况表" sheetId="5" r:id="rId5"/>
    <sheet name="表5-一般公共预算财政拨款支出情况表" sheetId="6" r:id="rId6"/>
    <sheet name="表6-一般公共预算财政拨款基本支出情况表" sheetId="7" r:id="rId7"/>
    <sheet name="表7-一般公共预算“三公”经费支出情况表" sheetId="8" r:id="rId8"/>
    <sheet name="表8-政府性基金预算支出情况表" sheetId="9" r:id="rId9"/>
  </sheets>
  <definedNames>
    <definedName name="_xlnm.Print_Titles" localSheetId="5">'表5-一般公共预算财政拨款支出情况表'!$1:$5</definedName>
  </definedNames>
  <calcPr fullCalcOnLoad="1"/>
</workbook>
</file>

<file path=xl/sharedStrings.xml><?xml version="1.0" encoding="utf-8"?>
<sst xmlns="http://schemas.openxmlformats.org/spreadsheetml/2006/main" count="626" uniqueCount="269">
  <si>
    <t>XXXXX（单位全称）2019年部门预算情况说明</t>
  </si>
  <si>
    <t xml:space="preserve">一、单位基本情况
（一）职能职责。部门现行的职能职责(由部门根据实际情况填写)。若部门属于本轮机构改革的涉改单位，部门补充此次职能职责的调整情况，（区委、区政府关于印发《重庆市机构改革方案的通知》要求，将XXX、XXX职责整合，重新组建XXX。目前，正按要求，做好机构职能调整，并将机构改革任务及时落实(由部门根据实际调整情况填写)。
（二）单位构成。XXX单位；XXX中心.........（二级单位）
本部分包含本部门职能、职责、机构设置、单位构成等详细信息，如有其他需要说明的情况，应单独在此进行补充说明。
二、部门预算情况说明
2019年一般公共预算财政拨款收入  万元，一般公共预算财政拨款支出   万元，比2018年增加（或减少）   万元。其中：基本支出  万元，比2018年增加（或减少）  万元，主要原因是……等，主要用于保障……在职人员工资福利及社会保险缴费，离休人员离休费，退休人员补助等，保障部门正常运转的各项商品服务支出；项目支出   万元，比2018年增加（或减少）  万元，主要原因是……等，主要用于……等重点工作。
2019年政府性基金预算收入  万元，政府性基金预算支出  万元，比2018年增加（或减少）   万元，主要原因是……，主要用于……。(无政府性基金预算拨款的单位，要写明“XXX部门2019年未使用政府性基金预算拨款安排的支出”)
三、“三公”经费情况说明
    2019年“三公”经费预算  万元，比2018年减少(或增加)  万元。其中：因公出国（境）费用  万元，比2018年减少(或增加)  万元，主要原因是……；公务接待费  万元，比2018年减少(或增加)  万元，主要原因是……；公务用车运行维护费    万元，比2018年减少(或增加)   万元，主要原因是……；公务用车购置费   万元，比2018年减少(或增加)   万元；主要原因是……。
四、其他重要事项的情况说明
（行政、参公单位）1、机关运行经费。2018年一般公共预算财政拨款运行经费   万元，比上年增加  万元，主要原因为市级部门公用经费标准统一提高。主要用于办公费、印刷费、邮电费、水电费、物管费、差旅费、会议费、培训费及其他商品和服务支出等。
（事业单位）1、我单位不在机关运行经费统计范围之内。
2、政府采购情况。所属各预算单位政府采购预总额  万元，其中：政府采购货物预算  万元、政府采购工程预算  万元、政府采购服务预算  万元。
3、绩效目标设置情况。2019年项目支出均实行了绩效目标管理，涉及一般公共预算当年财政拨款 万元。
4、国有资产占有使用情况。截止2018年12月，所属各预算单位共有车辆 辆，其中一般公务用车 辆、执勤执法用车 辆。2019年一般公共预算安排购置车辆 辆，其中一般公务用车 辆、执勤执法用车 辆。
五、专业性名词解释（纳入向社会公开范围的部门必须填写！）
以下为常见专业名词解释，部门应根据实际情况进行解释和增减。
（一）财政拨款收入：指本年度从本级财政部门取得的财政拨款，包括一般公共预算财政拨款和政府性基金预算财政拨款。
（二）其他收入：指单位取得的除“财政拨款收入”、“事业收入”、“经营收入”等以外的收入。
（三）基本支出：指为保障机构正常运转、完成日常工作任务而发生的人员经费和公用经费。
（四）项目支出：指在基本支出之外为完成特定行政任务和事业发展目标所发生的支出。
（五）“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
预算公开联系方式。（必填！）
（部门应提供能有效沟通的联系方式或渠道，便于公众咨询和反馈信息。）
如：张三，电话：023-12345678
</t>
  </si>
  <si>
    <t>部门收支总体情况表</t>
  </si>
  <si>
    <t/>
  </si>
  <si>
    <t>单位：万元</t>
  </si>
  <si>
    <t>收入</t>
  </si>
  <si>
    <t>支出</t>
  </si>
  <si>
    <t>项目</t>
  </si>
  <si>
    <t>金额</t>
  </si>
  <si>
    <t>功能科目</t>
  </si>
  <si>
    <t>本年收入</t>
  </si>
  <si>
    <t>一、一般公共服务</t>
  </si>
  <si>
    <r>
      <t xml:space="preserve">  </t>
    </r>
    <r>
      <rPr>
        <sz val="12"/>
        <rFont val="宋体"/>
        <family val="0"/>
      </rPr>
      <t>一般公共预算拨款收入</t>
    </r>
  </si>
  <si>
    <t>二、外交</t>
  </si>
  <si>
    <t xml:space="preserve">  政府性基金预算拨款收入</t>
  </si>
  <si>
    <t>三、国防</t>
  </si>
  <si>
    <t xml:space="preserve">  国有资本经营预算拨款收入</t>
  </si>
  <si>
    <t>四、公共安全</t>
  </si>
  <si>
    <t xml:space="preserve">  事业收入</t>
  </si>
  <si>
    <t>五、教育</t>
  </si>
  <si>
    <t xml:space="preserve">  事业单位经营收入</t>
  </si>
  <si>
    <t>六、科学技术</t>
  </si>
  <si>
    <t xml:space="preserve">  其他收入</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</si>
  <si>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</si>
  <si>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</si>
  <si>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</si>
  <si>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</si>
  <si>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</si>
  <si>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</si>
  <si>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</si>
  <si>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</si>
  <si>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</si>
  <si>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</si>
  <si>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十七、金融监管等事务支出</t>
  </si>
  <si>
    <t>十八、援助其他地区支出</t>
  </si>
  <si>
    <t>十九、国土资源气象等事务</t>
  </si>
  <si>
    <t>二十、住房保障支出</t>
  </si>
  <si>
    <t>二十二、粮油物资储备事务</t>
  </si>
  <si>
    <t>二十三、预备费</t>
  </si>
  <si>
    <t>二十四、国有资本经营预算支出</t>
  </si>
  <si>
    <t>二十五、其他支出</t>
  </si>
  <si>
    <t>二十六、转移性支出</t>
  </si>
  <si>
    <t>二十七、债务还本支出</t>
  </si>
  <si>
    <t>上年结转</t>
  </si>
  <si>
    <t>二十八、债务付息支出</t>
  </si>
  <si>
    <t xml:space="preserve">  财政上年结转</t>
  </si>
  <si>
    <t>二十九、债务发行费用支出</t>
  </si>
  <si>
    <t xml:space="preserve">  部门上年结转</t>
  </si>
  <si>
    <t>三十、灾害防治与应急管理支出</t>
  </si>
  <si>
    <t>收入总计</t>
  </si>
  <si>
    <t>支出总计</t>
  </si>
  <si>
    <t>表2-部门收入总体情况表</t>
  </si>
  <si>
    <t>单位编码</t>
  </si>
  <si>
    <t>单位名称</t>
  </si>
  <si>
    <t>科目</t>
  </si>
  <si>
    <t>合计</t>
  </si>
  <si>
    <t>一般公共预算拨款收入</t>
  </si>
  <si>
    <t>政府性基金预算拨款收入</t>
  </si>
  <si>
    <t>国有资本经营预算拨款收入</t>
  </si>
  <si>
    <t>事业收入</t>
  </si>
  <si>
    <t>事业单位经营收入</t>
  </si>
  <si>
    <t>科目编码</t>
  </si>
  <si>
    <t>科目名称</t>
  </si>
  <si>
    <t>701028</t>
  </si>
  <si>
    <t>重庆市武隆区人民政府芙蓉街道办事处</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</si>
  <si>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</si>
  <si>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</si>
  <si>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</si>
  <si>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</si>
  <si>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</si>
  <si>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</si>
  <si>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</si>
  <si>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</si>
  <si>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</si>
  <si>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20106</t>
  </si>
  <si>
    <t xml:space="preserve">  财政事务</t>
  </si>
  <si>
    <t xml:space="preserve">    2010601</t>
  </si>
  <si>
    <t xml:space="preserve">  20131</t>
  </si>
  <si>
    <t xml:space="preserve">  党委办公厅（室）及相关机构事务</t>
  </si>
  <si>
    <t xml:space="preserve">    2013101</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</si>
  <si>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</si>
  <si>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</si>
  <si>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</si>
  <si>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</si>
  <si>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</si>
  <si>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</si>
  <si>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</si>
  <si>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</si>
  <si>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</si>
  <si>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</si>
  <si>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</si>
  <si>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</si>
  <si>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</si>
  <si>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</si>
  <si>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</si>
  <si>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</si>
  <si>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</si>
  <si>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</si>
  <si>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</si>
  <si>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</si>
  <si>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</si>
  <si>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</si>
  <si>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210</t>
  </si>
  <si>
    <t>卫生健康支出</t>
  </si>
  <si>
    <t xml:space="preserve">  21011</t>
  </si>
  <si>
    <t xml:space="preserve">  行政事业单位医疗</t>
  </si>
  <si>
    <t xml:space="preserve">    2101101</t>
  </si>
  <si>
    <t xml:space="preserve">    行政单位医疗</t>
  </si>
  <si>
    <t>城乡社区支出</t>
  </si>
  <si>
    <t xml:space="preserve">  21205</t>
  </si>
  <si>
    <t xml:space="preserve">  城乡社区环境卫生</t>
  </si>
  <si>
    <t xml:space="preserve">    2120501</t>
  </si>
  <si>
    <t xml:space="preserve">    城乡社区环境卫生</t>
  </si>
  <si>
    <t>213</t>
  </si>
  <si>
    <t>农林水支出</t>
  </si>
  <si>
    <t xml:space="preserve">  21301</t>
  </si>
  <si>
    <t xml:space="preserve">  农业</t>
  </si>
  <si>
    <t xml:space="preserve">    2130104</t>
  </si>
  <si>
    <t xml:space="preserve">    事业运行</t>
  </si>
  <si>
    <t xml:space="preserve">  21302</t>
  </si>
  <si>
    <t xml:space="preserve">  林业和草原</t>
  </si>
  <si>
    <t xml:space="preserve">    2130204</t>
  </si>
  <si>
    <t xml:space="preserve">    事业机构</t>
  </si>
  <si>
    <t xml:space="preserve">  21303</t>
  </si>
  <si>
    <t xml:space="preserve">  水利</t>
  </si>
  <si>
    <t xml:space="preserve">    2130306</t>
  </si>
  <si>
    <t xml:space="preserve">    水利工程运行与维护</t>
  </si>
  <si>
    <t xml:space="preserve">  21305</t>
  </si>
  <si>
    <t xml:space="preserve">  扶贫</t>
  </si>
  <si>
    <t xml:space="preserve">    2130504</t>
  </si>
  <si>
    <t xml:space="preserve">    农村基础设施建设</t>
  </si>
  <si>
    <t xml:space="preserve">    2130505</t>
  </si>
  <si>
    <t xml:space="preserve">    生产发展</t>
  </si>
  <si>
    <t xml:space="preserve">  21307</t>
  </si>
  <si>
    <t xml:space="preserve">  农村综合改革</t>
  </si>
  <si>
    <t xml:space="preserve">    2130701</t>
  </si>
  <si>
    <t xml:space="preserve">    对村级一事一议的补助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</si>
  <si>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</si>
  <si>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</si>
  <si>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</si>
  <si>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</si>
  <si>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</si>
  <si>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</si>
  <si>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</si>
  <si>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</si>
  <si>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表3-部门支出总体情况表</t>
  </si>
  <si>
    <t>基本支出</t>
  </si>
  <si>
    <t>项目支出</t>
  </si>
  <si>
    <t>事业单位经营支出</t>
  </si>
  <si>
    <t>本级项目</t>
  </si>
  <si>
    <t>上级项目</t>
  </si>
  <si>
    <t>财政拨款收支总体情况表</t>
  </si>
  <si>
    <t>一般公共预算财政拨款</t>
  </si>
  <si>
    <t>政府性基金预算财政拨款</t>
  </si>
  <si>
    <t>国有资本经营预算财政拨款</t>
  </si>
  <si>
    <t xml:space="preserve">  一般公共预算拨款</t>
  </si>
  <si>
    <t xml:space="preserve">  政府性基金预算拨款</t>
  </si>
  <si>
    <t xml:space="preserve">  国有资本经营预算拨款</t>
  </si>
  <si>
    <t>二十一、粮油物资储备事务</t>
  </si>
  <si>
    <t>二十二、国有资本经营预算支出</t>
  </si>
  <si>
    <t>二十四、其他支出</t>
  </si>
  <si>
    <t>二十五、转移性支出</t>
  </si>
  <si>
    <t>二十六、债务还本支出</t>
  </si>
  <si>
    <t>二十七、债务付息支出</t>
  </si>
  <si>
    <t>二十八、债务发行费用支出</t>
  </si>
  <si>
    <t>三十、灾害防治及应急管理支出</t>
  </si>
  <si>
    <t>表5-一般公共预算财政拨款支出情况表</t>
  </si>
  <si>
    <t>万元</t>
  </si>
  <si>
    <t>功能分类科目</t>
  </si>
  <si>
    <t>2018年预算数</t>
  </si>
  <si>
    <t>2019年预算数</t>
  </si>
  <si>
    <t>小计</t>
  </si>
  <si>
    <t>本级支出</t>
  </si>
  <si>
    <t>上级支出</t>
  </si>
  <si>
    <t xml:space="preserve">  21007</t>
  </si>
  <si>
    <t xml:space="preserve">  计划生育事务</t>
  </si>
  <si>
    <t xml:space="preserve">    2100716</t>
  </si>
  <si>
    <t xml:space="preserve">    计划生育机构</t>
  </si>
  <si>
    <t>节能环保支出</t>
  </si>
  <si>
    <t xml:space="preserve">  21104</t>
  </si>
  <si>
    <t xml:space="preserve">  自然生态保护</t>
  </si>
  <si>
    <t xml:space="preserve">    2110401</t>
  </si>
  <si>
    <t xml:space="preserve">    生态保护</t>
  </si>
  <si>
    <t>215</t>
  </si>
  <si>
    <t>资源勘探信息等支出</t>
  </si>
  <si>
    <t xml:space="preserve">  21506</t>
  </si>
  <si>
    <t xml:space="preserve">  安全生产监管</t>
  </si>
  <si>
    <t xml:space="preserve">    2150699</t>
  </si>
  <si>
    <t xml:space="preserve">    其他安全生产监管支出</t>
  </si>
  <si>
    <t>表6-一般公共预算财政拨款基本支出情况表</t>
  </si>
  <si>
    <t>经济分类科目</t>
  </si>
  <si>
    <t>2019年基本支出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</si>
  <si>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</si>
  <si>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</si>
  <si>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</si>
  <si>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</si>
  <si>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</si>
  <si>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</si>
  <si>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</si>
  <si>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</si>
  <si>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</si>
  <si>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</si>
  <si>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</si>
  <si>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</si>
  <si>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</si>
  <si>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</si>
  <si>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</si>
  <si>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</si>
  <si>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</si>
  <si>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</si>
  <si>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</si>
  <si>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</si>
  <si>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</si>
  <si>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</si>
  <si>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</si>
  <si>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</si>
  <si>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</si>
  <si>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</si>
  <si>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</si>
  <si>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</si>
  <si>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</si>
  <si>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</si>
  <si>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</si>
  <si>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</si>
  <si>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</si>
  <si>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</si>
  <si>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</si>
  <si>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</si>
  <si>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</si>
  <si>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</si>
  <si>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</si>
  <si>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</si>
  <si>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</si>
  <si>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</si>
  <si>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</si>
  <si>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</si>
  <si>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</si>
  <si>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</si>
  <si>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</si>
  <si>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</si>
  <si>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</si>
  <si>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</si>
  <si>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</si>
  <si>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</si>
  <si>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</si>
  <si>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</si>
  <si>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</si>
  <si>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</si>
  <si>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</si>
  <si>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</si>
  <si>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30304</t>
  </si>
  <si>
    <t xml:space="preserve">  抚恤金</t>
  </si>
  <si>
    <t xml:space="preserve">  30305</t>
  </si>
  <si>
    <t xml:space="preserve">  生活补助</t>
  </si>
  <si>
    <t xml:space="preserve">  30307</t>
  </si>
  <si>
    <t xml:space="preserve">  医疗费补助</t>
  </si>
  <si>
    <t xml:space="preserve">  30309</t>
  </si>
  <si>
    <t xml:space="preserve">  奖励金</t>
  </si>
  <si>
    <t xml:space="preserve">  30399</t>
  </si>
  <si>
    <t xml:space="preserve">  其他对个人和家庭的补助</t>
  </si>
  <si>
    <t>表7-一般公共预算“三公”经费支出情况表</t>
  </si>
  <si>
    <t>因公出国 （境）费</t>
  </si>
  <si>
    <t>公务用车购置及运行费</t>
  </si>
  <si>
    <t>公务接待费</t>
  </si>
  <si>
    <t>公务用车购置费</t>
  </si>
  <si>
    <t>公务用车运行维护费</t>
  </si>
  <si>
    <t>表8-政府性基金预算支出情况表</t>
  </si>
  <si>
    <t>本年政府性基金预算财政拨款支出</t>
  </si>
  <si>
    <t>重庆市武隆区芙蓉街道办事处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</si>
</sst>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s>
  <fonts count="46">
    <font>
      <sz val="10"/>
      <name val="Arial"/>
      <family val="2"/>
    </font>
    <font>
      <sz val="11"/>
      <name val="宋体"/>
      <family val="0"/>
    </font>
    <font>
      <b/>
      <sz val="14"/>
      <name val="黑体"/>
      <family val="3"/>
    </font>
    <font>
      <sz val="10"/>
      <name val="宋体"/>
      <family val="0"/>
    </font>
    <font>
      <sz val="14"/>
      <name val="Arial"/>
      <family val="2"/>
    </font>
    <font>
      <sz val="12"/>
      <name val="Arial"/>
      <family val="2"/>
    </font>
    <font>
      <sz val="21"/>
      <name val="Arial"/>
      <family val="2"/>
    </font>
    <font>
      <sz val="13"/>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0"/>
      <color indexed="12"/>
      <name val="Arial"/>
      <family val="2"/>
    </font>
    <font>
      <u val="single"/>
      <sz val="10"/>
      <color indexed="36"/>
      <name val="Arial"/>
      <family val="2"/>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NumberFormat="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NumberFormat="0" applyFont="0" applyFill="0" applyBorder="0" applyAlignment="0" applyProtection="0"/>
    <xf numFmtId="176" fontId="0" fillId="0" borderId="0" applyNumberFormat="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NumberFormat="0" applyFont="0" applyFill="0" applyBorder="0" applyAlignment="0" applyProtection="0"/>
    <xf numFmtId="0" fontId="31" fillId="6" borderId="0" applyNumberFormat="0" applyBorder="0" applyAlignment="0" applyProtection="0"/>
    <xf numFmtId="0" fontId="12" fillId="0" borderId="0" applyNumberFormat="0" applyFill="0" applyBorder="0" applyAlignment="0" applyProtection="0"/>
    <xf numFmtId="9" fontId="0" fillId="0" borderId="0" applyNumberFormat="0" applyFont="0" applyFill="0" applyBorder="0" applyAlignment="0" applyProtection="0"/>
    <xf numFmtId="0" fontId="13" fillId="0" borderId="0" applyNumberFormat="0" applyFill="0" applyBorder="0" applyAlignment="0" applyProtection="0"/>
    <xf numFmtId="0" fontId="32" fillId="7" borderId="2" applyNumberFormat="0" applyFont="0" applyAlignment="0" applyProtection="0"/>
    <xf numFmtId="0" fontId="31"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1" fillId="9" borderId="0" applyNumberFormat="0" applyBorder="0" applyAlignment="0" applyProtection="0"/>
    <xf numFmtId="0" fontId="33" fillId="0" borderId="4" applyNumberFormat="0" applyFill="0" applyAlignment="0" applyProtection="0"/>
    <xf numFmtId="0" fontId="31"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9">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wrapText="1" shrinkToFit="1"/>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right"/>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15" xfId="0" applyNumberFormat="1" applyFont="1" applyFill="1" applyBorder="1" applyAlignment="1">
      <alignment horizontal="center" vertical="center" wrapText="1" shrinkToFit="1"/>
    </xf>
    <xf numFmtId="0" fontId="3" fillId="0" borderId="16" xfId="0" applyNumberFormat="1" applyFont="1" applyFill="1" applyBorder="1" applyAlignment="1">
      <alignment horizontal="left" vertical="center" shrinkToFit="1"/>
    </xf>
    <xf numFmtId="0" fontId="3" fillId="0" borderId="16" xfId="0" applyNumberFormat="1" applyFont="1" applyFill="1" applyBorder="1" applyAlignment="1">
      <alignment horizontal="center" vertical="center" shrinkToFit="1"/>
    </xf>
    <xf numFmtId="0" fontId="0" fillId="0" borderId="16" xfId="0" applyNumberFormat="1" applyFont="1" applyFill="1" applyBorder="1" applyAlignment="1">
      <alignment horizontal="center"/>
    </xf>
    <xf numFmtId="0" fontId="0" fillId="0" borderId="16" xfId="0" applyNumberFormat="1" applyFont="1" applyFill="1" applyBorder="1" applyAlignment="1">
      <alignment/>
    </xf>
    <xf numFmtId="0" fontId="3" fillId="33" borderId="16" xfId="0" applyFont="1" applyFill="1" applyBorder="1" applyAlignment="1">
      <alignment horizontal="center" vertical="center" wrapText="1" shrinkToFit="1"/>
    </xf>
    <xf numFmtId="0" fontId="3" fillId="33" borderId="16" xfId="0" applyNumberFormat="1" applyFont="1" applyFill="1" applyBorder="1" applyAlignment="1">
      <alignment horizontal="center" vertical="center" wrapText="1" shrinkToFit="1"/>
    </xf>
    <xf numFmtId="2" fontId="0" fillId="0" borderId="16" xfId="0" applyNumberFormat="1" applyFont="1" applyFill="1" applyBorder="1" applyAlignment="1">
      <alignment/>
    </xf>
    <xf numFmtId="0" fontId="3" fillId="0" borderId="16" xfId="0" applyNumberFormat="1" applyFont="1" applyFill="1" applyBorder="1" applyAlignment="1">
      <alignment wrapText="1"/>
    </xf>
    <xf numFmtId="0" fontId="3" fillId="33" borderId="17" xfId="0" applyFont="1" applyFill="1" applyBorder="1" applyAlignment="1">
      <alignment horizontal="center" vertical="center" wrapText="1" shrinkToFit="1"/>
    </xf>
    <xf numFmtId="0" fontId="3" fillId="33" borderId="18" xfId="0" applyNumberFormat="1" applyFont="1" applyFill="1" applyBorder="1" applyAlignment="1">
      <alignment horizontal="center" vertical="center" wrapText="1" shrinkToFit="1"/>
    </xf>
    <xf numFmtId="0" fontId="3" fillId="0" borderId="18" xfId="0" applyNumberFormat="1" applyFont="1" applyFill="1" applyBorder="1" applyAlignment="1">
      <alignment horizontal="left" vertical="center" shrinkToFit="1"/>
    </xf>
    <xf numFmtId="2" fontId="3" fillId="0" borderId="18" xfId="0" applyNumberFormat="1" applyFont="1" applyFill="1" applyBorder="1" applyAlignment="1">
      <alignment/>
    </xf>
    <xf numFmtId="2" fontId="3" fillId="0" borderId="18" xfId="0" applyNumberFormat="1" applyFont="1" applyFill="1" applyBorder="1" applyAlignment="1">
      <alignment vertical="center" shrinkToFit="1"/>
    </xf>
    <xf numFmtId="0" fontId="3" fillId="0" borderId="18" xfId="0" applyNumberFormat="1" applyFont="1" applyFill="1" applyBorder="1" applyAlignment="1">
      <alignment horizontal="center" vertical="center" shrinkToFit="1"/>
    </xf>
    <xf numFmtId="0" fontId="3" fillId="0" borderId="18" xfId="0" applyNumberFormat="1" applyFont="1" applyFill="1" applyBorder="1" applyAlignment="1">
      <alignment horizontal="left" vertical="center"/>
    </xf>
    <xf numFmtId="49" fontId="3" fillId="0" borderId="18" xfId="0" applyNumberFormat="1" applyFont="1" applyFill="1" applyBorder="1" applyAlignment="1">
      <alignment horizontal="left" vertical="center" shrinkToFit="1"/>
    </xf>
    <xf numFmtId="0" fontId="3" fillId="0" borderId="15" xfId="0" applyNumberFormat="1" applyFont="1" applyFill="1" applyBorder="1" applyAlignment="1">
      <alignment horizontal="left" vertical="center" shrinkToFit="1"/>
    </xf>
    <xf numFmtId="2" fontId="3" fillId="0" borderId="15" xfId="0" applyNumberFormat="1" applyFont="1" applyFill="1" applyBorder="1" applyAlignment="1">
      <alignment/>
    </xf>
    <xf numFmtId="2" fontId="3" fillId="0" borderId="15" xfId="0" applyNumberFormat="1" applyFont="1" applyFill="1" applyBorder="1" applyAlignment="1">
      <alignment vertical="center" shrinkToFit="1"/>
    </xf>
    <xf numFmtId="0" fontId="3" fillId="0" borderId="19" xfId="0" applyNumberFormat="1" applyFont="1" applyFill="1" applyBorder="1" applyAlignment="1">
      <alignment horizontal="left" vertical="center" shrinkToFit="1"/>
    </xf>
    <xf numFmtId="2" fontId="3" fillId="0" borderId="16" xfId="0" applyNumberFormat="1" applyFont="1" applyFill="1" applyBorder="1" applyAlignment="1">
      <alignment/>
    </xf>
    <xf numFmtId="2" fontId="3" fillId="0" borderId="16" xfId="0" applyNumberFormat="1" applyFont="1" applyFill="1" applyBorder="1" applyAlignment="1">
      <alignment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5" fillId="33" borderId="18" xfId="0" applyFont="1" applyFill="1" applyBorder="1" applyAlignment="1">
      <alignment horizontal="center" vertical="center" wrapText="1" shrinkToFit="1"/>
    </xf>
    <xf numFmtId="0" fontId="5" fillId="33" borderId="18" xfId="0" applyFont="1" applyFill="1" applyBorder="1" applyAlignment="1">
      <alignment horizontal="left" vertical="center" wrapText="1" shrinkToFit="1"/>
    </xf>
    <xf numFmtId="2" fontId="3" fillId="0" borderId="18" xfId="0" applyNumberFormat="1" applyFont="1" applyBorder="1" applyAlignment="1">
      <alignment shrinkToFit="1"/>
    </xf>
    <xf numFmtId="2" fontId="3" fillId="0" borderId="18" xfId="0" applyNumberFormat="1" applyFont="1" applyBorder="1" applyAlignment="1">
      <alignment/>
    </xf>
    <xf numFmtId="2" fontId="5" fillId="33" borderId="18" xfId="0" applyNumberFormat="1" applyFont="1" applyFill="1" applyBorder="1" applyAlignment="1">
      <alignment vertical="center" wrapText="1" shrinkToFit="1"/>
    </xf>
    <xf numFmtId="0" fontId="3" fillId="0" borderId="0" xfId="0" applyNumberFormat="1" applyFont="1" applyFill="1" applyBorder="1" applyAlignment="1">
      <alignment horizontal="right" vertical="center"/>
    </xf>
    <xf numFmtId="0" fontId="3" fillId="0" borderId="0" xfId="0" applyNumberFormat="1" applyFont="1" applyFill="1" applyBorder="1" applyAlignment="1">
      <alignment/>
    </xf>
    <xf numFmtId="2" fontId="3" fillId="0" borderId="18" xfId="0" applyNumberFormat="1" applyFont="1" applyBorder="1" applyAlignment="1">
      <alignment horizontal="right" shrinkToFit="1"/>
    </xf>
    <xf numFmtId="2" fontId="3" fillId="0" borderId="18" xfId="0" applyNumberFormat="1" applyFont="1" applyBorder="1" applyAlignment="1">
      <alignment horizontal="right"/>
    </xf>
    <xf numFmtId="2" fontId="5" fillId="33" borderId="18" xfId="0" applyNumberFormat="1" applyFont="1" applyFill="1" applyBorder="1" applyAlignment="1">
      <alignment horizontal="right" vertical="center" wrapText="1" shrinkToFit="1"/>
    </xf>
    <xf numFmtId="0" fontId="6" fillId="33" borderId="0" xfId="0" applyNumberFormat="1" applyFont="1" applyFill="1" applyBorder="1" applyAlignment="1">
      <alignment horizontal="center" vertical="center" wrapText="1" shrinkToFit="1"/>
    </xf>
    <xf numFmtId="0" fontId="7" fillId="33" borderId="0" xfId="0" applyNumberFormat="1" applyFont="1" applyFill="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O14" sqref="O14"/>
    </sheetView>
  </sheetViews>
  <sheetFormatPr defaultColWidth="8.7109375" defaultRowHeight="12.75"/>
  <cols>
    <col min="1" max="1" width="15.00390625" style="0" bestFit="1" customWidth="1"/>
  </cols>
  <sheetData>
    <row r="1" ht="42.75" customHeight="1">
      <c r="A1" s="47" t="s">
        <v>0</v>
      </c>
    </row>
    <row r="2" ht="33" customHeight="1">
      <c r="A2" s="48" t="s">
        <v>1</v>
      </c>
    </row>
  </sheetData>
  <sheetProtection/>
  <mergeCells count="2">
    <mergeCell ref="A1:M1"/>
    <mergeCell ref="A2:M31"/>
  </mergeCells>
  <printOptions/>
  <pageMargins left="0.75" right="0.75" top="1" bottom="1" header="0.5" footer="0.5"/>
  <pageSetup fitToHeight="0" fitToWidth="0"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D36"/>
  <sheetViews>
    <sheetView tabSelected="1" workbookViewId="0" topLeftCell="A6">
      <selection activeCell="E14" sqref="E14"/>
    </sheetView>
  </sheetViews>
  <sheetFormatPr defaultColWidth="8.7109375" defaultRowHeight="12.75"/>
  <cols>
    <col min="1" max="1" width="30.140625" style="0" customWidth="1"/>
    <col min="2" max="2" width="11.7109375" style="0" customWidth="1"/>
    <col min="3" max="3" width="33.57421875" style="0" customWidth="1"/>
    <col min="4" max="4" width="11.7109375" style="0" customWidth="1"/>
  </cols>
  <sheetData>
    <row r="1" spans="1:4" ht="17.25">
      <c r="A1" s="1" t="s">
        <v>2</v>
      </c>
      <c r="B1" s="1"/>
      <c r="C1" s="1"/>
      <c r="D1" s="1"/>
    </row>
    <row r="2" spans="1:4" ht="32.25" customHeight="1">
      <c r="A2" s="2" t="s">
        <v>3</v>
      </c>
      <c r="D2" s="43" t="s">
        <v>4</v>
      </c>
    </row>
    <row r="3" spans="1:4" ht="27.75" customHeight="1">
      <c r="A3" s="33" t="s">
        <v>5</v>
      </c>
      <c r="B3" s="34"/>
      <c r="C3" s="33" t="s">
        <v>6</v>
      </c>
      <c r="D3" s="34"/>
    </row>
    <row r="4" spans="1:4" ht="19.5" customHeight="1">
      <c r="A4" s="36" t="s">
        <v>7</v>
      </c>
      <c r="B4" s="36" t="s">
        <v>8</v>
      </c>
      <c r="C4" s="36" t="s">
        <v>9</v>
      </c>
      <c r="D4" s="36" t="s">
        <v>8</v>
      </c>
    </row>
    <row r="5" spans="1:4" ht="19.5" customHeight="1">
      <c r="A5" s="38" t="s">
        <v>10</v>
      </c>
      <c r="B5" s="39">
        <f>869.51+510.45+250+92</f>
        <v>1721.96</v>
      </c>
      <c r="C5" s="38" t="s">
        <v>11</v>
      </c>
      <c r="D5" s="44">
        <f>371.65+250</f>
        <v>621.65</v>
      </c>
    </row>
    <row r="6" spans="1:4" ht="19.5" customHeight="1">
      <c r="A6" s="38" t="s">
        <v>12</v>
      </c>
      <c r="B6" s="39">
        <f>869.51+510.45+250+92</f>
        <v>1721.96</v>
      </c>
      <c r="C6" s="38" t="s">
        <v>13</v>
      </c>
      <c r="D6" s="45"/>
    </row>
    <row r="7" spans="1:4" ht="19.5" customHeight="1">
      <c r="A7" s="38" t="s">
        <v>14</v>
      </c>
      <c r="B7" s="40"/>
      <c r="C7" s="38" t="s">
        <v>15</v>
      </c>
      <c r="D7" s="45"/>
    </row>
    <row r="8" spans="1:4" ht="19.5" customHeight="1">
      <c r="A8" s="38" t="s">
        <v>16</v>
      </c>
      <c r="B8" s="40"/>
      <c r="C8" s="38" t="s">
        <v>17</v>
      </c>
      <c r="D8" s="45"/>
    </row>
    <row r="9" spans="1:4" ht="19.5" customHeight="1">
      <c r="A9" s="38" t="s">
        <v>18</v>
      </c>
      <c r="B9" s="40"/>
      <c r="C9" s="38" t="s">
        <v>19</v>
      </c>
      <c r="D9" s="45"/>
    </row>
    <row r="10" spans="1:4" ht="19.5" customHeight="1">
      <c r="A10" s="38" t="s">
        <v>20</v>
      </c>
      <c r="B10" s="40"/>
      <c r="C10" s="38" t="s">
        <v>21</v>
      </c>
      <c r="D10" s="45"/>
    </row>
    <row r="11" spans="1:4" ht="19.5" customHeight="1">
      <c r="A11" s="38" t="s">
        <v>22</v>
      </c>
      <c r="B11" s="41" t="s">
        <v>3</v>
      </c>
      <c r="C11" s="38" t="s">
        <v>23</v>
      </c>
      <c r="D11" s="44">
        <v>18.77</v>
      </c>
    </row>
    <row r="12" spans="1:4" ht="19.5" customHeight="1">
      <c r="A12" s="38" t="s">
        <v>3</v>
      </c>
      <c r="B12" s="41" t="s">
        <v>3</v>
      </c>
      <c r="C12" s="38" t="s">
        <v>24</v>
      </c>
      <c r="D12" s="44">
        <v>269.98</v>
      </c>
    </row>
    <row r="13" spans="1:4" ht="19.5" customHeight="1">
      <c r="A13" s="38" t="s">
        <v>3</v>
      </c>
      <c r="B13" s="41" t="s">
        <v>3</v>
      </c>
      <c r="C13" s="38" t="s">
        <v>25</v>
      </c>
      <c r="D13" s="45"/>
    </row>
    <row r="14" spans="1:4" ht="19.5" customHeight="1">
      <c r="A14" s="38" t="s">
        <v>3</v>
      </c>
      <c r="B14" s="41" t="s">
        <v>3</v>
      </c>
      <c r="C14" s="38" t="s">
        <v>26</v>
      </c>
      <c r="D14" s="44">
        <v>72.32</v>
      </c>
    </row>
    <row r="15" spans="1:4" ht="19.5" customHeight="1">
      <c r="A15" s="38" t="s">
        <v>3</v>
      </c>
      <c r="B15" s="41" t="s">
        <v>3</v>
      </c>
      <c r="C15" s="38" t="s">
        <v>27</v>
      </c>
      <c r="D15" s="45"/>
    </row>
    <row r="16" spans="1:4" ht="19.5" customHeight="1">
      <c r="A16" s="38" t="s">
        <v>3</v>
      </c>
      <c r="B16" s="41" t="s">
        <v>3</v>
      </c>
      <c r="C16" s="38" t="s">
        <v>28</v>
      </c>
      <c r="D16" s="45">
        <v>92</v>
      </c>
    </row>
    <row r="17" spans="1:4" ht="19.5" customHeight="1">
      <c r="A17" s="38" t="s">
        <v>3</v>
      </c>
      <c r="B17" s="41" t="s">
        <v>3</v>
      </c>
      <c r="C17" s="38" t="s">
        <v>29</v>
      </c>
      <c r="D17" s="44">
        <f>88.63+510.45+900.5</f>
        <v>1499.58</v>
      </c>
    </row>
    <row r="18" spans="1:4" ht="19.5" customHeight="1">
      <c r="A18" s="38" t="s">
        <v>3</v>
      </c>
      <c r="B18" s="41" t="s">
        <v>3</v>
      </c>
      <c r="C18" s="38" t="s">
        <v>30</v>
      </c>
      <c r="D18" s="45"/>
    </row>
    <row r="19" spans="1:4" ht="19.5" customHeight="1">
      <c r="A19" s="38" t="s">
        <v>3</v>
      </c>
      <c r="B19" s="41" t="s">
        <v>3</v>
      </c>
      <c r="C19" s="38" t="s">
        <v>31</v>
      </c>
      <c r="D19" s="45"/>
    </row>
    <row r="20" spans="1:4" ht="19.5" customHeight="1">
      <c r="A20" s="38" t="s">
        <v>3</v>
      </c>
      <c r="B20" s="41" t="s">
        <v>3</v>
      </c>
      <c r="C20" s="38" t="s">
        <v>32</v>
      </c>
      <c r="D20" s="45"/>
    </row>
    <row r="21" spans="1:4" ht="19.5" customHeight="1">
      <c r="A21" s="38" t="s">
        <v>3</v>
      </c>
      <c r="B21" s="41" t="s">
        <v>3</v>
      </c>
      <c r="C21" s="38" t="s">
        <v>33</v>
      </c>
      <c r="D21" s="45"/>
    </row>
    <row r="22" spans="1:4" ht="19.5" customHeight="1">
      <c r="A22" s="38" t="s">
        <v>3</v>
      </c>
      <c r="B22" s="41" t="s">
        <v>3</v>
      </c>
      <c r="C22" s="38" t="s">
        <v>34</v>
      </c>
      <c r="D22" s="45"/>
    </row>
    <row r="23" spans="1:4" ht="19.5" customHeight="1">
      <c r="A23" s="38" t="s">
        <v>3</v>
      </c>
      <c r="B23" s="41" t="s">
        <v>3</v>
      </c>
      <c r="C23" s="38" t="s">
        <v>35</v>
      </c>
      <c r="D23" s="45"/>
    </row>
    <row r="24" spans="1:4" ht="19.5" customHeight="1">
      <c r="A24" s="38" t="s">
        <v>3</v>
      </c>
      <c r="B24" s="41" t="s">
        <v>3</v>
      </c>
      <c r="C24" s="38" t="s">
        <v>36</v>
      </c>
      <c r="D24" s="44">
        <v>48.16</v>
      </c>
    </row>
    <row r="25" spans="1:4" ht="19.5" customHeight="1">
      <c r="A25" s="38" t="s">
        <v>3</v>
      </c>
      <c r="B25" s="41" t="s">
        <v>3</v>
      </c>
      <c r="C25" s="38" t="s">
        <v>37</v>
      </c>
      <c r="D25" s="45"/>
    </row>
    <row r="26" spans="1:4" ht="19.5" customHeight="1">
      <c r="A26" s="38" t="s">
        <v>3</v>
      </c>
      <c r="B26" s="41" t="s">
        <v>3</v>
      </c>
      <c r="C26" s="38" t="s">
        <v>38</v>
      </c>
      <c r="D26" s="45"/>
    </row>
    <row r="27" spans="1:4" ht="19.5" customHeight="1">
      <c r="A27" s="38" t="s">
        <v>3</v>
      </c>
      <c r="B27" s="41" t="s">
        <v>3</v>
      </c>
      <c r="C27" s="38" t="s">
        <v>39</v>
      </c>
      <c r="D27" s="45"/>
    </row>
    <row r="28" spans="1:4" ht="19.5" customHeight="1">
      <c r="A28" s="38" t="s">
        <v>3</v>
      </c>
      <c r="B28" s="41" t="s">
        <v>3</v>
      </c>
      <c r="C28" s="38" t="s">
        <v>40</v>
      </c>
      <c r="D28" s="45"/>
    </row>
    <row r="29" spans="1:4" ht="19.5" customHeight="1">
      <c r="A29" s="37" t="s">
        <v>3</v>
      </c>
      <c r="B29" s="41" t="s">
        <v>3</v>
      </c>
      <c r="C29" s="38" t="s">
        <v>41</v>
      </c>
      <c r="D29" s="45"/>
    </row>
    <row r="30" spans="1:4" ht="19.5" customHeight="1">
      <c r="A30" s="38" t="s">
        <v>3</v>
      </c>
      <c r="B30" s="41" t="s">
        <v>3</v>
      </c>
      <c r="C30" s="38" t="s">
        <v>42</v>
      </c>
      <c r="D30" s="45"/>
    </row>
    <row r="31" spans="1:4" ht="18" customHeight="1">
      <c r="A31" s="38" t="s">
        <v>43</v>
      </c>
      <c r="B31" s="40">
        <v>900.5</v>
      </c>
      <c r="C31" s="38" t="s">
        <v>44</v>
      </c>
      <c r="D31" s="45"/>
    </row>
    <row r="32" spans="1:4" ht="19.5" customHeight="1">
      <c r="A32" s="38" t="s">
        <v>45</v>
      </c>
      <c r="B32" s="40">
        <v>900.5</v>
      </c>
      <c r="C32" s="38" t="s">
        <v>46</v>
      </c>
      <c r="D32" s="45"/>
    </row>
    <row r="33" spans="1:4" ht="16.5" customHeight="1">
      <c r="A33" s="38" t="s">
        <v>47</v>
      </c>
      <c r="B33" s="40"/>
      <c r="C33" s="38" t="s">
        <v>48</v>
      </c>
      <c r="D33" s="45"/>
    </row>
    <row r="34" spans="1:4" ht="16.5" customHeight="1">
      <c r="A34" s="38" t="s">
        <v>3</v>
      </c>
      <c r="B34" s="41" t="s">
        <v>3</v>
      </c>
      <c r="C34" s="37" t="s">
        <v>3</v>
      </c>
      <c r="D34" s="46" t="s">
        <v>3</v>
      </c>
    </row>
    <row r="35" spans="1:4" ht="15">
      <c r="A35" s="38" t="s">
        <v>3</v>
      </c>
      <c r="B35" s="41" t="s">
        <v>3</v>
      </c>
      <c r="C35" s="38" t="s">
        <v>3</v>
      </c>
      <c r="D35" s="46" t="s">
        <v>3</v>
      </c>
    </row>
    <row r="36" spans="1:4" ht="15">
      <c r="A36" s="37" t="s">
        <v>49</v>
      </c>
      <c r="B36" s="39">
        <f>869.51+510.45+250+92+900.5</f>
        <v>2622.46</v>
      </c>
      <c r="C36" s="37" t="s">
        <v>50</v>
      </c>
      <c r="D36" s="44">
        <f>869.51+510.45+250+92+900.5</f>
        <v>2622.46</v>
      </c>
    </row>
  </sheetData>
  <sheetProtection/>
  <mergeCells count="3">
    <mergeCell ref="A1:D1"/>
    <mergeCell ref="A3:B3"/>
    <mergeCell ref="C3:D3"/>
  </mergeCells>
  <printOptions/>
  <pageMargins left="0.75" right="0.75" top="1" bottom="1"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K48"/>
  <sheetViews>
    <sheetView workbookViewId="0" topLeftCell="A1">
      <selection activeCell="E5" sqref="E5:K48"/>
    </sheetView>
  </sheetViews>
  <sheetFormatPr defaultColWidth="8.7109375" defaultRowHeight="12.75"/>
  <cols>
    <col min="1" max="1" width="8.57421875" style="0" customWidth="1"/>
    <col min="2" max="2" width="18.28125" style="0" customWidth="1"/>
    <col min="3" max="3" width="12.7109375" style="0" customWidth="1"/>
    <col min="4" max="4" width="34.7109375" style="0" customWidth="1"/>
    <col min="5" max="6" width="10.7109375" style="0" customWidth="1"/>
    <col min="7" max="9" width="12.7109375" style="0" customWidth="1"/>
    <col min="10" max="11" width="8.57421875" style="0" customWidth="1"/>
  </cols>
  <sheetData>
    <row r="1" ht="17.25" customHeight="1">
      <c r="A1" s="1" t="s">
        <v>51</v>
      </c>
    </row>
    <row r="2" ht="15" customHeight="1">
      <c r="K2" s="42" t="s">
        <v>4</v>
      </c>
    </row>
    <row r="3" spans="1:11" ht="15" customHeight="1">
      <c r="A3" s="4" t="s">
        <v>52</v>
      </c>
      <c r="B3" s="4" t="s">
        <v>53</v>
      </c>
      <c r="C3" s="5" t="s">
        <v>54</v>
      </c>
      <c r="D3" s="6"/>
      <c r="E3" s="4" t="s">
        <v>55</v>
      </c>
      <c r="F3" s="4" t="s">
        <v>43</v>
      </c>
      <c r="G3" s="4" t="s">
        <v>56</v>
      </c>
      <c r="H3" s="4" t="s">
        <v>57</v>
      </c>
      <c r="I3" s="4" t="s">
        <v>58</v>
      </c>
      <c r="J3" s="4" t="s">
        <v>59</v>
      </c>
      <c r="K3" s="4" t="s">
        <v>60</v>
      </c>
    </row>
    <row r="4" spans="1:11" ht="12.75">
      <c r="A4" s="19"/>
      <c r="B4" s="19"/>
      <c r="C4" s="20" t="s">
        <v>61</v>
      </c>
      <c r="D4" s="20" t="s">
        <v>62</v>
      </c>
      <c r="E4" s="19"/>
      <c r="F4" s="19"/>
      <c r="G4" s="19"/>
      <c r="H4" s="19"/>
      <c r="I4" s="19"/>
      <c r="J4" s="19"/>
      <c r="K4" s="19"/>
    </row>
    <row r="5" spans="1:11" ht="12.75">
      <c r="A5" s="21" t="s">
        <v>55</v>
      </c>
      <c r="B5" s="21"/>
      <c r="C5" s="21"/>
      <c r="D5" s="21"/>
      <c r="E5" s="22">
        <f>869.51+510.45+250+92+900.5</f>
        <v>2622.46</v>
      </c>
      <c r="F5" s="23">
        <v>900.5</v>
      </c>
      <c r="G5" s="22">
        <f>869.51+510.45+250+92</f>
        <v>1721.96</v>
      </c>
      <c r="H5" s="23"/>
      <c r="I5" s="23"/>
      <c r="J5" s="23"/>
      <c r="K5" s="23"/>
    </row>
    <row r="6" spans="1:11" ht="12.75">
      <c r="A6" s="21" t="s">
        <v>63</v>
      </c>
      <c r="B6" s="25" t="s">
        <v>64</v>
      </c>
      <c r="C6" s="21"/>
      <c r="D6" s="21"/>
      <c r="E6" s="22">
        <f>869.51+510.45+250+92+900.5</f>
        <v>2622.46</v>
      </c>
      <c r="F6" s="23">
        <v>900.5</v>
      </c>
      <c r="G6" s="22">
        <f>869.51+510.45+250+92</f>
        <v>1721.96</v>
      </c>
      <c r="H6" s="23"/>
      <c r="I6" s="23"/>
      <c r="J6" s="23"/>
      <c r="K6" s="23"/>
    </row>
    <row r="7" spans="1:11" ht="12.75">
      <c r="A7" s="21"/>
      <c r="B7" s="21"/>
      <c r="C7" s="21" t="s">
        <v>65</v>
      </c>
      <c r="D7" s="21" t="s">
        <v>66</v>
      </c>
      <c r="E7" s="22">
        <f>371.65+250</f>
        <v>621.65</v>
      </c>
      <c r="F7" s="23"/>
      <c r="G7" s="22">
        <f>371.65+250</f>
        <v>621.65</v>
      </c>
      <c r="H7" s="23"/>
      <c r="I7" s="23"/>
      <c r="J7" s="23"/>
      <c r="K7" s="23"/>
    </row>
    <row r="8" spans="1:11" ht="12.75">
      <c r="A8" s="21"/>
      <c r="B8" s="21"/>
      <c r="C8" s="21" t="s">
        <v>67</v>
      </c>
      <c r="D8" s="21" t="s">
        <v>68</v>
      </c>
      <c r="E8" s="22">
        <v>26.6</v>
      </c>
      <c r="F8" s="23"/>
      <c r="G8" s="22">
        <v>26.6</v>
      </c>
      <c r="H8" s="23"/>
      <c r="I8" s="23"/>
      <c r="J8" s="23"/>
      <c r="K8" s="23"/>
    </row>
    <row r="9" spans="1:11" ht="12.75">
      <c r="A9" s="21"/>
      <c r="B9" s="21"/>
      <c r="C9" s="21" t="s">
        <v>69</v>
      </c>
      <c r="D9" s="21" t="s">
        <v>70</v>
      </c>
      <c r="E9" s="22">
        <v>26.6</v>
      </c>
      <c r="F9" s="23"/>
      <c r="G9" s="22">
        <v>26.6</v>
      </c>
      <c r="H9" s="23"/>
      <c r="I9" s="23"/>
      <c r="J9" s="23"/>
      <c r="K9" s="23"/>
    </row>
    <row r="10" spans="1:11" ht="12.75">
      <c r="A10" s="21"/>
      <c r="B10" s="21"/>
      <c r="C10" s="21" t="s">
        <v>71</v>
      </c>
      <c r="D10" s="21" t="s">
        <v>72</v>
      </c>
      <c r="E10" s="22">
        <f>227.49+250</f>
        <v>477.49</v>
      </c>
      <c r="F10" s="23"/>
      <c r="G10" s="22">
        <f>227.49+250</f>
        <v>477.49</v>
      </c>
      <c r="H10" s="23"/>
      <c r="I10" s="23"/>
      <c r="J10" s="23"/>
      <c r="K10" s="23"/>
    </row>
    <row r="11" spans="1:11" ht="12.75">
      <c r="A11" s="21"/>
      <c r="B11" s="21"/>
      <c r="C11" s="21" t="s">
        <v>73</v>
      </c>
      <c r="D11" s="21" t="s">
        <v>70</v>
      </c>
      <c r="E11" s="22">
        <f>227.49+250</f>
        <v>477.49</v>
      </c>
      <c r="F11" s="23"/>
      <c r="G11" s="22">
        <f>227.49+250</f>
        <v>477.49</v>
      </c>
      <c r="H11" s="23"/>
      <c r="I11" s="23"/>
      <c r="J11" s="23"/>
      <c r="K11" s="23"/>
    </row>
    <row r="12" spans="1:11" ht="12.75">
      <c r="A12" s="21"/>
      <c r="B12" s="21"/>
      <c r="C12" s="21" t="s">
        <v>74</v>
      </c>
      <c r="D12" s="21" t="s">
        <v>75</v>
      </c>
      <c r="E12" s="22">
        <v>31.21</v>
      </c>
      <c r="F12" s="23"/>
      <c r="G12" s="22">
        <v>31.21</v>
      </c>
      <c r="H12" s="23"/>
      <c r="I12" s="23"/>
      <c r="J12" s="23"/>
      <c r="K12" s="23"/>
    </row>
    <row r="13" spans="1:11" ht="12.75">
      <c r="A13" s="21"/>
      <c r="B13" s="21"/>
      <c r="C13" s="21" t="s">
        <v>76</v>
      </c>
      <c r="D13" s="21" t="s">
        <v>70</v>
      </c>
      <c r="E13" s="22">
        <v>31.21</v>
      </c>
      <c r="F13" s="23"/>
      <c r="G13" s="22">
        <v>31.21</v>
      </c>
      <c r="H13" s="23"/>
      <c r="I13" s="23"/>
      <c r="J13" s="23"/>
      <c r="K13" s="23"/>
    </row>
    <row r="14" spans="1:11" ht="12.75">
      <c r="A14" s="21"/>
      <c r="B14" s="21"/>
      <c r="C14" s="21" t="s">
        <v>77</v>
      </c>
      <c r="D14" s="21" t="s">
        <v>78</v>
      </c>
      <c r="E14" s="22">
        <v>86.34</v>
      </c>
      <c r="F14" s="23"/>
      <c r="G14" s="22">
        <v>86.34</v>
      </c>
      <c r="H14" s="23"/>
      <c r="I14" s="23"/>
      <c r="J14" s="23"/>
      <c r="K14" s="23"/>
    </row>
    <row r="15" spans="1:11" ht="12.75">
      <c r="A15" s="21"/>
      <c r="B15" s="21"/>
      <c r="C15" s="21" t="s">
        <v>79</v>
      </c>
      <c r="D15" s="21" t="s">
        <v>70</v>
      </c>
      <c r="E15" s="22">
        <v>86.34</v>
      </c>
      <c r="F15" s="23"/>
      <c r="G15" s="22">
        <v>86.34</v>
      </c>
      <c r="H15" s="23"/>
      <c r="I15" s="23"/>
      <c r="J15" s="23"/>
      <c r="K15" s="23"/>
    </row>
    <row r="16" spans="1:11" ht="12.75">
      <c r="A16" s="21"/>
      <c r="B16" s="21"/>
      <c r="C16" s="21" t="s">
        <v>80</v>
      </c>
      <c r="D16" s="21" t="s">
        <v>81</v>
      </c>
      <c r="E16" s="22">
        <v>18.77</v>
      </c>
      <c r="F16" s="23"/>
      <c r="G16" s="22">
        <v>18.77</v>
      </c>
      <c r="H16" s="23"/>
      <c r="I16" s="23"/>
      <c r="J16" s="23"/>
      <c r="K16" s="23"/>
    </row>
    <row r="17" spans="1:11" ht="12.75">
      <c r="A17" s="21"/>
      <c r="B17" s="21"/>
      <c r="C17" s="21" t="s">
        <v>82</v>
      </c>
      <c r="D17" s="21" t="s">
        <v>83</v>
      </c>
      <c r="E17" s="22">
        <v>18.77</v>
      </c>
      <c r="F17" s="23"/>
      <c r="G17" s="22">
        <v>18.77</v>
      </c>
      <c r="H17" s="23"/>
      <c r="I17" s="23"/>
      <c r="J17" s="23"/>
      <c r="K17" s="23"/>
    </row>
    <row r="18" spans="1:11" ht="12.75">
      <c r="A18" s="21"/>
      <c r="B18" s="21"/>
      <c r="C18" s="21" t="s">
        <v>84</v>
      </c>
      <c r="D18" s="21" t="s">
        <v>85</v>
      </c>
      <c r="E18" s="22">
        <v>18.77</v>
      </c>
      <c r="F18" s="23"/>
      <c r="G18" s="22">
        <v>18.77</v>
      </c>
      <c r="H18" s="23"/>
      <c r="I18" s="23"/>
      <c r="J18" s="23"/>
      <c r="K18" s="23"/>
    </row>
    <row r="19" spans="1:11" ht="12.75">
      <c r="A19" s="21"/>
      <c r="B19" s="21"/>
      <c r="C19" s="21" t="s">
        <v>86</v>
      </c>
      <c r="D19" s="21" t="s">
        <v>87</v>
      </c>
      <c r="E19" s="22">
        <v>269.98</v>
      </c>
      <c r="F19" s="23"/>
      <c r="G19" s="22">
        <v>269.98</v>
      </c>
      <c r="H19" s="23"/>
      <c r="I19" s="23"/>
      <c r="J19" s="23"/>
      <c r="K19" s="23"/>
    </row>
    <row r="20" spans="1:11" ht="12.75">
      <c r="A20" s="21"/>
      <c r="B20" s="21"/>
      <c r="C20" s="21" t="s">
        <v>88</v>
      </c>
      <c r="D20" s="21" t="s">
        <v>89</v>
      </c>
      <c r="E20" s="22">
        <v>72.12</v>
      </c>
      <c r="F20" s="23"/>
      <c r="G20" s="22">
        <v>72.12</v>
      </c>
      <c r="H20" s="23"/>
      <c r="I20" s="23"/>
      <c r="J20" s="23"/>
      <c r="K20" s="23"/>
    </row>
    <row r="21" spans="1:11" ht="12.75">
      <c r="A21" s="21"/>
      <c r="B21" s="21"/>
      <c r="C21" s="21" t="s">
        <v>90</v>
      </c>
      <c r="D21" s="21" t="s">
        <v>91</v>
      </c>
      <c r="E21" s="22">
        <v>72.12</v>
      </c>
      <c r="F21" s="23"/>
      <c r="G21" s="22">
        <v>72.12</v>
      </c>
      <c r="H21" s="23"/>
      <c r="I21" s="23"/>
      <c r="J21" s="23"/>
      <c r="K21" s="23"/>
    </row>
    <row r="22" spans="1:11" ht="12.75">
      <c r="A22" s="21"/>
      <c r="B22" s="21"/>
      <c r="C22" s="21" t="s">
        <v>92</v>
      </c>
      <c r="D22" s="21" t="s">
        <v>93</v>
      </c>
      <c r="E22" s="22">
        <v>197.86</v>
      </c>
      <c r="F22" s="23"/>
      <c r="G22" s="22">
        <v>197.86</v>
      </c>
      <c r="H22" s="23"/>
      <c r="I22" s="23"/>
      <c r="J22" s="23"/>
      <c r="K22" s="23"/>
    </row>
    <row r="23" spans="1:11" ht="12.75">
      <c r="A23" s="21"/>
      <c r="B23" s="21"/>
      <c r="C23" s="21" t="s">
        <v>94</v>
      </c>
      <c r="D23" s="21" t="s">
        <v>95</v>
      </c>
      <c r="E23" s="22">
        <v>78.37</v>
      </c>
      <c r="F23" s="23"/>
      <c r="G23" s="22">
        <v>78.37</v>
      </c>
      <c r="H23" s="23"/>
      <c r="I23" s="23"/>
      <c r="J23" s="23"/>
      <c r="K23" s="23"/>
    </row>
    <row r="24" spans="1:11" ht="12.75">
      <c r="A24" s="21"/>
      <c r="B24" s="21"/>
      <c r="C24" s="21" t="s">
        <v>96</v>
      </c>
      <c r="D24" s="21" t="s">
        <v>97</v>
      </c>
      <c r="E24" s="22">
        <v>7.12</v>
      </c>
      <c r="F24" s="23"/>
      <c r="G24" s="22">
        <v>7.12</v>
      </c>
      <c r="H24" s="23"/>
      <c r="I24" s="23"/>
      <c r="J24" s="23"/>
      <c r="K24" s="23"/>
    </row>
    <row r="25" spans="1:11" ht="12.75">
      <c r="A25" s="21"/>
      <c r="B25" s="21"/>
      <c r="C25" s="21" t="s">
        <v>98</v>
      </c>
      <c r="D25" s="21" t="s">
        <v>99</v>
      </c>
      <c r="E25" s="22">
        <v>80.27</v>
      </c>
      <c r="F25" s="23"/>
      <c r="G25" s="22">
        <v>80.27</v>
      </c>
      <c r="H25" s="23"/>
      <c r="I25" s="23"/>
      <c r="J25" s="23"/>
      <c r="K25" s="23"/>
    </row>
    <row r="26" spans="1:11" ht="12.75">
      <c r="A26" s="21"/>
      <c r="B26" s="21"/>
      <c r="C26" s="21" t="s">
        <v>100</v>
      </c>
      <c r="D26" s="21" t="s">
        <v>101</v>
      </c>
      <c r="E26" s="22">
        <v>32.11</v>
      </c>
      <c r="F26" s="23"/>
      <c r="G26" s="22">
        <v>32.11</v>
      </c>
      <c r="H26" s="23"/>
      <c r="I26" s="23"/>
      <c r="J26" s="23"/>
      <c r="K26" s="23"/>
    </row>
    <row r="27" spans="1:11" ht="12.75">
      <c r="A27" s="21"/>
      <c r="B27" s="21"/>
      <c r="C27" s="21" t="s">
        <v>102</v>
      </c>
      <c r="D27" s="21" t="s">
        <v>103</v>
      </c>
      <c r="E27" s="22">
        <v>72.32</v>
      </c>
      <c r="F27" s="23"/>
      <c r="G27" s="22">
        <v>72.32</v>
      </c>
      <c r="H27" s="23"/>
      <c r="I27" s="23"/>
      <c r="J27" s="23"/>
      <c r="K27" s="23"/>
    </row>
    <row r="28" spans="1:11" ht="12.75">
      <c r="A28" s="21"/>
      <c r="B28" s="21"/>
      <c r="C28" s="21" t="s">
        <v>104</v>
      </c>
      <c r="D28" s="21" t="s">
        <v>105</v>
      </c>
      <c r="E28" s="22">
        <v>72.32</v>
      </c>
      <c r="F28" s="23"/>
      <c r="G28" s="22">
        <v>72.32</v>
      </c>
      <c r="H28" s="23"/>
      <c r="I28" s="23"/>
      <c r="J28" s="23"/>
      <c r="K28" s="23"/>
    </row>
    <row r="29" spans="1:11" ht="12.75">
      <c r="A29" s="21"/>
      <c r="B29" s="21"/>
      <c r="C29" s="21" t="s">
        <v>106</v>
      </c>
      <c r="D29" s="21" t="s">
        <v>107</v>
      </c>
      <c r="E29" s="22">
        <v>72.32</v>
      </c>
      <c r="F29" s="23"/>
      <c r="G29" s="22">
        <v>72.32</v>
      </c>
      <c r="H29" s="23"/>
      <c r="I29" s="23"/>
      <c r="J29" s="23"/>
      <c r="K29" s="23"/>
    </row>
    <row r="30" spans="1:11" ht="12.75">
      <c r="A30" s="21"/>
      <c r="B30" s="21"/>
      <c r="C30" s="21">
        <v>212</v>
      </c>
      <c r="D30" s="21" t="s">
        <v>108</v>
      </c>
      <c r="E30" s="22">
        <v>92</v>
      </c>
      <c r="F30" s="23"/>
      <c r="G30" s="22">
        <v>92</v>
      </c>
      <c r="H30" s="23"/>
      <c r="I30" s="23"/>
      <c r="J30" s="23"/>
      <c r="K30" s="23"/>
    </row>
    <row r="31" spans="1:11" ht="12.75">
      <c r="A31" s="21"/>
      <c r="B31" s="21"/>
      <c r="C31" s="21" t="s">
        <v>109</v>
      </c>
      <c r="D31" s="21" t="s">
        <v>110</v>
      </c>
      <c r="E31" s="22">
        <v>92</v>
      </c>
      <c r="F31" s="23"/>
      <c r="G31" s="22">
        <v>92</v>
      </c>
      <c r="H31" s="23"/>
      <c r="I31" s="23"/>
      <c r="J31" s="23"/>
      <c r="K31" s="23"/>
    </row>
    <row r="32" spans="1:11" ht="12.75">
      <c r="A32" s="21"/>
      <c r="B32" s="21"/>
      <c r="C32" s="21" t="s">
        <v>111</v>
      </c>
      <c r="D32" s="21" t="s">
        <v>112</v>
      </c>
      <c r="E32" s="22">
        <v>92</v>
      </c>
      <c r="F32" s="23"/>
      <c r="G32" s="22">
        <v>92</v>
      </c>
      <c r="H32" s="23"/>
      <c r="I32" s="23"/>
      <c r="J32" s="23"/>
      <c r="K32" s="23"/>
    </row>
    <row r="33" spans="1:11" ht="12.75">
      <c r="A33" s="21"/>
      <c r="B33" s="21"/>
      <c r="C33" s="21" t="s">
        <v>113</v>
      </c>
      <c r="D33" s="21" t="s">
        <v>114</v>
      </c>
      <c r="E33" s="22">
        <f>88.63+510.45+900.5</f>
        <v>1499.58</v>
      </c>
      <c r="F33" s="23">
        <v>900.5</v>
      </c>
      <c r="G33" s="22">
        <f>88.63+510.45</f>
        <v>599.0799999999999</v>
      </c>
      <c r="H33" s="23"/>
      <c r="I33" s="23"/>
      <c r="J33" s="23"/>
      <c r="K33" s="23"/>
    </row>
    <row r="34" spans="1:11" ht="12.75">
      <c r="A34" s="21"/>
      <c r="B34" s="21"/>
      <c r="C34" s="21" t="s">
        <v>115</v>
      </c>
      <c r="D34" s="21" t="s">
        <v>116</v>
      </c>
      <c r="E34" s="22">
        <v>69.07</v>
      </c>
      <c r="F34" s="23"/>
      <c r="G34" s="22">
        <v>69.07</v>
      </c>
      <c r="H34" s="23"/>
      <c r="I34" s="23"/>
      <c r="J34" s="23"/>
      <c r="K34" s="23"/>
    </row>
    <row r="35" spans="1:11" ht="12.75">
      <c r="A35" s="21"/>
      <c r="B35" s="21"/>
      <c r="C35" s="21" t="s">
        <v>117</v>
      </c>
      <c r="D35" s="21" t="s">
        <v>118</v>
      </c>
      <c r="E35" s="22">
        <v>69.07</v>
      </c>
      <c r="F35" s="23"/>
      <c r="G35" s="22">
        <v>69.07</v>
      </c>
      <c r="H35" s="23"/>
      <c r="I35" s="23"/>
      <c r="J35" s="23"/>
      <c r="K35" s="23"/>
    </row>
    <row r="36" spans="1:11" ht="12.75">
      <c r="A36" s="21"/>
      <c r="B36" s="21"/>
      <c r="C36" s="21" t="s">
        <v>119</v>
      </c>
      <c r="D36" s="21" t="s">
        <v>120</v>
      </c>
      <c r="E36" s="22">
        <v>19.57</v>
      </c>
      <c r="F36" s="23"/>
      <c r="G36" s="22">
        <v>19.57</v>
      </c>
      <c r="H36" s="23"/>
      <c r="I36" s="23"/>
      <c r="J36" s="23"/>
      <c r="K36" s="23"/>
    </row>
    <row r="37" spans="1:11" ht="12.75">
      <c r="A37" s="21"/>
      <c r="B37" s="21"/>
      <c r="C37" s="21" t="s">
        <v>121</v>
      </c>
      <c r="D37" s="21" t="s">
        <v>122</v>
      </c>
      <c r="E37" s="22">
        <v>19.57</v>
      </c>
      <c r="F37" s="23"/>
      <c r="G37" s="22">
        <v>19.57</v>
      </c>
      <c r="H37" s="23"/>
      <c r="I37" s="23"/>
      <c r="J37" s="23"/>
      <c r="K37" s="23"/>
    </row>
    <row r="38" spans="1:11" ht="12.75">
      <c r="A38" s="21"/>
      <c r="B38" s="21"/>
      <c r="C38" s="26" t="s">
        <v>123</v>
      </c>
      <c r="D38" s="21" t="s">
        <v>124</v>
      </c>
      <c r="E38" s="22">
        <v>1</v>
      </c>
      <c r="F38" s="23">
        <v>1</v>
      </c>
      <c r="G38" s="22"/>
      <c r="H38" s="23"/>
      <c r="I38" s="23"/>
      <c r="J38" s="23"/>
      <c r="K38" s="23"/>
    </row>
    <row r="39" spans="1:11" ht="12.75">
      <c r="A39" s="21"/>
      <c r="B39" s="21"/>
      <c r="C39" s="26" t="s">
        <v>125</v>
      </c>
      <c r="D39" s="21" t="s">
        <v>126</v>
      </c>
      <c r="E39" s="22">
        <v>1</v>
      </c>
      <c r="F39" s="23">
        <v>1</v>
      </c>
      <c r="G39" s="22"/>
      <c r="H39" s="23"/>
      <c r="I39" s="23"/>
      <c r="J39" s="23"/>
      <c r="K39" s="23"/>
    </row>
    <row r="40" spans="1:11" ht="12.75">
      <c r="A40" s="21"/>
      <c r="B40" s="21"/>
      <c r="C40" s="26" t="s">
        <v>127</v>
      </c>
      <c r="D40" s="21" t="s">
        <v>128</v>
      </c>
      <c r="E40" s="22">
        <v>884.5</v>
      </c>
      <c r="F40" s="22">
        <v>884.5</v>
      </c>
      <c r="G40" s="22"/>
      <c r="H40" s="23"/>
      <c r="I40" s="23"/>
      <c r="J40" s="23"/>
      <c r="K40" s="23"/>
    </row>
    <row r="41" spans="1:11" ht="12.75">
      <c r="A41" s="21"/>
      <c r="B41" s="21"/>
      <c r="C41" s="26" t="s">
        <v>129</v>
      </c>
      <c r="D41" s="21" t="s">
        <v>130</v>
      </c>
      <c r="E41" s="22">
        <v>632.5</v>
      </c>
      <c r="F41" s="22">
        <v>632.5</v>
      </c>
      <c r="G41" s="22"/>
      <c r="H41" s="23"/>
      <c r="I41" s="23"/>
      <c r="J41" s="23"/>
      <c r="K41" s="23"/>
    </row>
    <row r="42" spans="1:11" ht="12.75">
      <c r="A42" s="21"/>
      <c r="B42" s="21"/>
      <c r="C42" s="26" t="s">
        <v>131</v>
      </c>
      <c r="D42" s="21" t="s">
        <v>132</v>
      </c>
      <c r="E42" s="22">
        <v>252</v>
      </c>
      <c r="F42" s="22">
        <v>252</v>
      </c>
      <c r="G42" s="22"/>
      <c r="H42" s="23"/>
      <c r="I42" s="23"/>
      <c r="J42" s="23"/>
      <c r="K42" s="23"/>
    </row>
    <row r="43" spans="1:11" ht="12.75">
      <c r="A43" s="21"/>
      <c r="B43" s="21"/>
      <c r="C43" s="26" t="s">
        <v>133</v>
      </c>
      <c r="D43" s="21" t="s">
        <v>134</v>
      </c>
      <c r="E43" s="22">
        <f>510.45+15</f>
        <v>525.45</v>
      </c>
      <c r="F43" s="23">
        <v>15</v>
      </c>
      <c r="G43" s="22">
        <v>510.45</v>
      </c>
      <c r="H43" s="23"/>
      <c r="I43" s="23"/>
      <c r="J43" s="23"/>
      <c r="K43" s="23"/>
    </row>
    <row r="44" spans="1:11" ht="12.75">
      <c r="A44" s="21"/>
      <c r="B44" s="21"/>
      <c r="C44" s="26" t="s">
        <v>135</v>
      </c>
      <c r="D44" s="21" t="s">
        <v>136</v>
      </c>
      <c r="E44" s="22">
        <v>15</v>
      </c>
      <c r="F44" s="23">
        <v>15</v>
      </c>
      <c r="G44" s="22"/>
      <c r="H44" s="23"/>
      <c r="I44" s="23"/>
      <c r="J44" s="23"/>
      <c r="K44" s="23"/>
    </row>
    <row r="45" spans="1:11" ht="12.75">
      <c r="A45" s="21"/>
      <c r="B45" s="21"/>
      <c r="C45" s="26" t="s">
        <v>137</v>
      </c>
      <c r="D45" s="21" t="s">
        <v>138</v>
      </c>
      <c r="E45" s="22">
        <v>510.45</v>
      </c>
      <c r="F45" s="23"/>
      <c r="G45" s="22">
        <v>510.45</v>
      </c>
      <c r="H45" s="23"/>
      <c r="I45" s="23"/>
      <c r="J45" s="23"/>
      <c r="K45" s="23"/>
    </row>
    <row r="46" spans="1:11" ht="12.75">
      <c r="A46" s="21"/>
      <c r="B46" s="21"/>
      <c r="C46" s="21" t="s">
        <v>139</v>
      </c>
      <c r="D46" s="21" t="s">
        <v>140</v>
      </c>
      <c r="E46" s="22">
        <v>48.16</v>
      </c>
      <c r="F46" s="23"/>
      <c r="G46" s="22">
        <v>48.16</v>
      </c>
      <c r="H46" s="23"/>
      <c r="I46" s="23"/>
      <c r="J46" s="23"/>
      <c r="K46" s="23"/>
    </row>
    <row r="47" spans="1:11" ht="12.75">
      <c r="A47" s="21"/>
      <c r="B47" s="21"/>
      <c r="C47" s="21" t="s">
        <v>141</v>
      </c>
      <c r="D47" s="21" t="s">
        <v>142</v>
      </c>
      <c r="E47" s="22">
        <v>48.16</v>
      </c>
      <c r="F47" s="23"/>
      <c r="G47" s="22">
        <v>48.16</v>
      </c>
      <c r="H47" s="23"/>
      <c r="I47" s="23"/>
      <c r="J47" s="23"/>
      <c r="K47" s="23"/>
    </row>
    <row r="48" spans="1:11" ht="12.75">
      <c r="A48" s="21"/>
      <c r="B48" s="21"/>
      <c r="C48" s="21" t="s">
        <v>143</v>
      </c>
      <c r="D48" s="21" t="s">
        <v>144</v>
      </c>
      <c r="E48" s="22">
        <v>48.16</v>
      </c>
      <c r="F48" s="23"/>
      <c r="G48" s="22">
        <v>48.16</v>
      </c>
      <c r="H48" s="23"/>
      <c r="I48" s="23"/>
      <c r="J48" s="23"/>
      <c r="K48" s="23"/>
    </row>
  </sheetData>
  <sheetProtection/>
  <mergeCells count="11">
    <mergeCell ref="A1:K1"/>
    <mergeCell ref="C3:D3"/>
    <mergeCell ref="A3:A4"/>
    <mergeCell ref="B3:B4"/>
    <mergeCell ref="E3:E4"/>
    <mergeCell ref="F3:F4"/>
    <mergeCell ref="G3:G4"/>
    <mergeCell ref="H3:H4"/>
    <mergeCell ref="I3:I4"/>
    <mergeCell ref="J3:J4"/>
    <mergeCell ref="K3:K4"/>
  </mergeCells>
  <printOptions horizontalCentered="1"/>
  <pageMargins left="0.7480314960629921" right="0.7480314960629921" top="0.5905511811023623" bottom="0.3937007874015748" header="0.5118110236220472" footer="0.5118110236220472"/>
  <pageSetup fitToHeight="0" fitToWidth="0" horizontalDpi="300" verticalDpi="300" orientation="landscape" pageOrder="overThenDown" paperSize="9" scale="85"/>
</worksheet>
</file>

<file path=xl/worksheets/sheet4.xml><?xml version="1.0" encoding="utf-8"?>
<worksheet xmlns="http://schemas.openxmlformats.org/spreadsheetml/2006/main" xmlns:r="http://schemas.openxmlformats.org/officeDocument/2006/relationships">
  <dimension ref="A1:I48"/>
  <sheetViews>
    <sheetView workbookViewId="0" topLeftCell="A1">
      <selection activeCell="E5" sqref="E5:I48"/>
    </sheetView>
  </sheetViews>
  <sheetFormatPr defaultColWidth="8.7109375" defaultRowHeight="12.75"/>
  <cols>
    <col min="1" max="1" width="10.7109375" style="0" customWidth="1"/>
    <col min="2" max="2" width="16.7109375" style="0" customWidth="1"/>
    <col min="3" max="3" width="12.7109375" style="0" customWidth="1"/>
    <col min="4" max="4" width="34.7109375" style="0" customWidth="1"/>
    <col min="5" max="9" width="12.7109375" style="0" customWidth="1"/>
  </cols>
  <sheetData>
    <row r="1" ht="16.5" customHeight="1">
      <c r="A1" s="1" t="s">
        <v>145</v>
      </c>
    </row>
    <row r="2" spans="1:9" ht="15" customHeight="1">
      <c r="A2" s="2"/>
      <c r="I2" s="3" t="s">
        <v>4</v>
      </c>
    </row>
    <row r="3" spans="1:9" ht="12" customHeight="1">
      <c r="A3" s="4" t="s">
        <v>52</v>
      </c>
      <c r="B3" s="4" t="s">
        <v>53</v>
      </c>
      <c r="C3" s="4" t="s">
        <v>61</v>
      </c>
      <c r="D3" s="4" t="s">
        <v>62</v>
      </c>
      <c r="E3" s="4" t="s">
        <v>55</v>
      </c>
      <c r="F3" s="4" t="s">
        <v>146</v>
      </c>
      <c r="G3" s="5" t="s">
        <v>147</v>
      </c>
      <c r="H3" s="6"/>
      <c r="I3" s="4" t="s">
        <v>148</v>
      </c>
    </row>
    <row r="4" spans="1:9" ht="12" customHeight="1">
      <c r="A4" s="19"/>
      <c r="B4" s="19"/>
      <c r="C4" s="19"/>
      <c r="D4" s="19"/>
      <c r="E4" s="19"/>
      <c r="F4" s="19"/>
      <c r="G4" s="20" t="s">
        <v>149</v>
      </c>
      <c r="H4" s="20" t="s">
        <v>150</v>
      </c>
      <c r="I4" s="19"/>
    </row>
    <row r="5" spans="1:9" ht="12" customHeight="1">
      <c r="A5" s="21" t="s">
        <v>55</v>
      </c>
      <c r="B5" s="21"/>
      <c r="C5" s="21"/>
      <c r="D5" s="21"/>
      <c r="E5" s="22">
        <f>869.51+510.45+250+92+900.5</f>
        <v>2622.46</v>
      </c>
      <c r="F5" s="22">
        <f>869.51+250</f>
        <v>1119.51</v>
      </c>
      <c r="G5" s="23">
        <f>510.45+92+900.5</f>
        <v>1502.95</v>
      </c>
      <c r="H5" s="23"/>
      <c r="I5" s="23"/>
    </row>
    <row r="6" spans="1:9" ht="12" customHeight="1">
      <c r="A6" s="21" t="s">
        <v>63</v>
      </c>
      <c r="B6" s="25" t="s">
        <v>64</v>
      </c>
      <c r="C6" s="21"/>
      <c r="D6" s="21"/>
      <c r="E6" s="22">
        <f>869.51+510.45+250+92+900.5</f>
        <v>2622.46</v>
      </c>
      <c r="F6" s="22">
        <f>869.51+250</f>
        <v>1119.51</v>
      </c>
      <c r="G6" s="23">
        <f>510.45+92+900.5</f>
        <v>1502.95</v>
      </c>
      <c r="H6" s="23"/>
      <c r="I6" s="23"/>
    </row>
    <row r="7" spans="1:9" ht="12" customHeight="1">
      <c r="A7" s="21"/>
      <c r="B7" s="21"/>
      <c r="C7" s="21" t="s">
        <v>65</v>
      </c>
      <c r="D7" s="21" t="s">
        <v>66</v>
      </c>
      <c r="E7" s="22">
        <f>371.65+250</f>
        <v>621.65</v>
      </c>
      <c r="F7" s="22">
        <f>371.65+250</f>
        <v>621.65</v>
      </c>
      <c r="G7" s="23"/>
      <c r="H7" s="23"/>
      <c r="I7" s="23"/>
    </row>
    <row r="8" spans="1:9" ht="12" customHeight="1">
      <c r="A8" s="21"/>
      <c r="B8" s="21"/>
      <c r="C8" s="21" t="s">
        <v>67</v>
      </c>
      <c r="D8" s="21" t="s">
        <v>68</v>
      </c>
      <c r="E8" s="22">
        <v>26.6</v>
      </c>
      <c r="F8" s="22">
        <v>26.6</v>
      </c>
      <c r="G8" s="23"/>
      <c r="H8" s="23"/>
      <c r="I8" s="23"/>
    </row>
    <row r="9" spans="1:9" ht="12" customHeight="1">
      <c r="A9" s="21"/>
      <c r="B9" s="21"/>
      <c r="C9" s="21" t="s">
        <v>69</v>
      </c>
      <c r="D9" s="21" t="s">
        <v>70</v>
      </c>
      <c r="E9" s="22">
        <v>26.6</v>
      </c>
      <c r="F9" s="22">
        <v>26.6</v>
      </c>
      <c r="G9" s="23"/>
      <c r="H9" s="23"/>
      <c r="I9" s="23"/>
    </row>
    <row r="10" spans="1:9" ht="12" customHeight="1">
      <c r="A10" s="21"/>
      <c r="B10" s="21"/>
      <c r="C10" s="21" t="s">
        <v>71</v>
      </c>
      <c r="D10" s="21" t="s">
        <v>72</v>
      </c>
      <c r="E10" s="22">
        <f>227.49+250</f>
        <v>477.49</v>
      </c>
      <c r="F10" s="22">
        <f>227.49+250</f>
        <v>477.49</v>
      </c>
      <c r="G10" s="23"/>
      <c r="H10" s="23"/>
      <c r="I10" s="23"/>
    </row>
    <row r="11" spans="1:9" ht="12" customHeight="1">
      <c r="A11" s="21"/>
      <c r="B11" s="21"/>
      <c r="C11" s="21" t="s">
        <v>73</v>
      </c>
      <c r="D11" s="21" t="s">
        <v>70</v>
      </c>
      <c r="E11" s="22">
        <f>227.49+250</f>
        <v>477.49</v>
      </c>
      <c r="F11" s="22">
        <f>227.49+250</f>
        <v>477.49</v>
      </c>
      <c r="G11" s="23"/>
      <c r="H11" s="23"/>
      <c r="I11" s="23"/>
    </row>
    <row r="12" spans="1:9" ht="12" customHeight="1">
      <c r="A12" s="21"/>
      <c r="B12" s="21"/>
      <c r="C12" s="21" t="s">
        <v>74</v>
      </c>
      <c r="D12" s="21" t="s">
        <v>75</v>
      </c>
      <c r="E12" s="22">
        <v>31.21</v>
      </c>
      <c r="F12" s="22">
        <v>31.21</v>
      </c>
      <c r="G12" s="23"/>
      <c r="H12" s="23"/>
      <c r="I12" s="23"/>
    </row>
    <row r="13" spans="1:9" ht="12" customHeight="1">
      <c r="A13" s="21"/>
      <c r="B13" s="21"/>
      <c r="C13" s="21" t="s">
        <v>76</v>
      </c>
      <c r="D13" s="21" t="s">
        <v>70</v>
      </c>
      <c r="E13" s="22">
        <v>31.21</v>
      </c>
      <c r="F13" s="22">
        <v>31.21</v>
      </c>
      <c r="G13" s="23"/>
      <c r="H13" s="23"/>
      <c r="I13" s="23"/>
    </row>
    <row r="14" spans="1:9" ht="12" customHeight="1">
      <c r="A14" s="21"/>
      <c r="B14" s="21"/>
      <c r="C14" s="21" t="s">
        <v>77</v>
      </c>
      <c r="D14" s="21" t="s">
        <v>78</v>
      </c>
      <c r="E14" s="22">
        <v>86.34</v>
      </c>
      <c r="F14" s="22">
        <v>86.34</v>
      </c>
      <c r="G14" s="23"/>
      <c r="H14" s="23"/>
      <c r="I14" s="23"/>
    </row>
    <row r="15" spans="1:9" ht="12" customHeight="1">
      <c r="A15" s="21"/>
      <c r="B15" s="21"/>
      <c r="C15" s="21" t="s">
        <v>79</v>
      </c>
      <c r="D15" s="21" t="s">
        <v>70</v>
      </c>
      <c r="E15" s="22">
        <v>86.34</v>
      </c>
      <c r="F15" s="22">
        <v>86.34</v>
      </c>
      <c r="G15" s="23"/>
      <c r="H15" s="23"/>
      <c r="I15" s="23"/>
    </row>
    <row r="16" spans="1:9" ht="12" customHeight="1">
      <c r="A16" s="21"/>
      <c r="B16" s="21"/>
      <c r="C16" s="21" t="s">
        <v>80</v>
      </c>
      <c r="D16" s="21" t="s">
        <v>81</v>
      </c>
      <c r="E16" s="22">
        <v>18.77</v>
      </c>
      <c r="F16" s="22">
        <v>18.77</v>
      </c>
      <c r="G16" s="23"/>
      <c r="H16" s="23"/>
      <c r="I16" s="23"/>
    </row>
    <row r="17" spans="1:9" ht="12" customHeight="1">
      <c r="A17" s="21"/>
      <c r="B17" s="21"/>
      <c r="C17" s="21" t="s">
        <v>82</v>
      </c>
      <c r="D17" s="21" t="s">
        <v>83</v>
      </c>
      <c r="E17" s="22">
        <v>18.77</v>
      </c>
      <c r="F17" s="22">
        <v>18.77</v>
      </c>
      <c r="G17" s="23"/>
      <c r="H17" s="23"/>
      <c r="I17" s="23"/>
    </row>
    <row r="18" spans="1:9" ht="12" customHeight="1">
      <c r="A18" s="21"/>
      <c r="B18" s="21"/>
      <c r="C18" s="21" t="s">
        <v>84</v>
      </c>
      <c r="D18" s="21" t="s">
        <v>85</v>
      </c>
      <c r="E18" s="22">
        <v>18.77</v>
      </c>
      <c r="F18" s="22">
        <v>18.77</v>
      </c>
      <c r="G18" s="23"/>
      <c r="H18" s="23"/>
      <c r="I18" s="23"/>
    </row>
    <row r="19" spans="1:9" ht="12" customHeight="1">
      <c r="A19" s="21"/>
      <c r="B19" s="21"/>
      <c r="C19" s="21" t="s">
        <v>86</v>
      </c>
      <c r="D19" s="21" t="s">
        <v>87</v>
      </c>
      <c r="E19" s="22">
        <v>269.98</v>
      </c>
      <c r="F19" s="22">
        <v>269.98</v>
      </c>
      <c r="G19" s="23"/>
      <c r="H19" s="23"/>
      <c r="I19" s="23"/>
    </row>
    <row r="20" spans="1:9" ht="12" customHeight="1">
      <c r="A20" s="21"/>
      <c r="B20" s="21"/>
      <c r="C20" s="21" t="s">
        <v>88</v>
      </c>
      <c r="D20" s="21" t="s">
        <v>89</v>
      </c>
      <c r="E20" s="22">
        <v>72.12</v>
      </c>
      <c r="F20" s="22">
        <v>72.12</v>
      </c>
      <c r="G20" s="23"/>
      <c r="H20" s="23"/>
      <c r="I20" s="23"/>
    </row>
    <row r="21" spans="1:9" ht="12" customHeight="1">
      <c r="A21" s="21"/>
      <c r="B21" s="21"/>
      <c r="C21" s="21" t="s">
        <v>90</v>
      </c>
      <c r="D21" s="21" t="s">
        <v>91</v>
      </c>
      <c r="E21" s="22">
        <v>72.12</v>
      </c>
      <c r="F21" s="22">
        <v>72.12</v>
      </c>
      <c r="G21" s="23"/>
      <c r="H21" s="23"/>
      <c r="I21" s="23"/>
    </row>
    <row r="22" spans="1:9" ht="12" customHeight="1">
      <c r="A22" s="21"/>
      <c r="B22" s="21"/>
      <c r="C22" s="21" t="s">
        <v>92</v>
      </c>
      <c r="D22" s="21" t="s">
        <v>93</v>
      </c>
      <c r="E22" s="22">
        <v>197.86</v>
      </c>
      <c r="F22" s="22">
        <v>197.86</v>
      </c>
      <c r="G22" s="23"/>
      <c r="H22" s="23"/>
      <c r="I22" s="23"/>
    </row>
    <row r="23" spans="1:9" ht="12" customHeight="1">
      <c r="A23" s="21"/>
      <c r="B23" s="21"/>
      <c r="C23" s="21" t="s">
        <v>94</v>
      </c>
      <c r="D23" s="21" t="s">
        <v>95</v>
      </c>
      <c r="E23" s="22">
        <v>78.37</v>
      </c>
      <c r="F23" s="22">
        <v>78.37</v>
      </c>
      <c r="G23" s="23"/>
      <c r="H23" s="23"/>
      <c r="I23" s="23"/>
    </row>
    <row r="24" spans="1:9" ht="12" customHeight="1">
      <c r="A24" s="21"/>
      <c r="B24" s="21"/>
      <c r="C24" s="21" t="s">
        <v>96</v>
      </c>
      <c r="D24" s="21" t="s">
        <v>97</v>
      </c>
      <c r="E24" s="22">
        <v>7.12</v>
      </c>
      <c r="F24" s="22">
        <v>7.12</v>
      </c>
      <c r="G24" s="23"/>
      <c r="H24" s="23"/>
      <c r="I24" s="23"/>
    </row>
    <row r="25" spans="1:9" ht="12" customHeight="1">
      <c r="A25" s="21"/>
      <c r="B25" s="21"/>
      <c r="C25" s="21" t="s">
        <v>98</v>
      </c>
      <c r="D25" s="21" t="s">
        <v>99</v>
      </c>
      <c r="E25" s="22">
        <v>80.27</v>
      </c>
      <c r="F25" s="22">
        <v>80.27</v>
      </c>
      <c r="G25" s="23"/>
      <c r="H25" s="23"/>
      <c r="I25" s="23"/>
    </row>
    <row r="26" spans="1:9" ht="12" customHeight="1">
      <c r="A26" s="21"/>
      <c r="B26" s="21"/>
      <c r="C26" s="21" t="s">
        <v>100</v>
      </c>
      <c r="D26" s="21" t="s">
        <v>101</v>
      </c>
      <c r="E26" s="22">
        <v>32.11</v>
      </c>
      <c r="F26" s="22">
        <v>32.11</v>
      </c>
      <c r="G26" s="23"/>
      <c r="H26" s="23"/>
      <c r="I26" s="23"/>
    </row>
    <row r="27" spans="1:9" ht="12" customHeight="1">
      <c r="A27" s="21"/>
      <c r="B27" s="21"/>
      <c r="C27" s="21" t="s">
        <v>102</v>
      </c>
      <c r="D27" s="21" t="s">
        <v>103</v>
      </c>
      <c r="E27" s="22">
        <v>72.32</v>
      </c>
      <c r="F27" s="22">
        <v>72.32</v>
      </c>
      <c r="G27" s="23"/>
      <c r="H27" s="23"/>
      <c r="I27" s="23"/>
    </row>
    <row r="28" spans="1:9" ht="12" customHeight="1">
      <c r="A28" s="21"/>
      <c r="B28" s="21"/>
      <c r="C28" s="21" t="s">
        <v>104</v>
      </c>
      <c r="D28" s="21" t="s">
        <v>105</v>
      </c>
      <c r="E28" s="22">
        <v>72.32</v>
      </c>
      <c r="F28" s="22">
        <v>72.32</v>
      </c>
      <c r="G28" s="23"/>
      <c r="H28" s="23"/>
      <c r="I28" s="23"/>
    </row>
    <row r="29" spans="1:9" ht="12" customHeight="1">
      <c r="A29" s="21"/>
      <c r="B29" s="21"/>
      <c r="C29" s="21" t="s">
        <v>106</v>
      </c>
      <c r="D29" s="21" t="s">
        <v>107</v>
      </c>
      <c r="E29" s="22">
        <v>72.32</v>
      </c>
      <c r="F29" s="22">
        <v>72.32</v>
      </c>
      <c r="G29" s="23"/>
      <c r="H29" s="23"/>
      <c r="I29" s="23"/>
    </row>
    <row r="30" spans="1:9" ht="12" customHeight="1">
      <c r="A30" s="21"/>
      <c r="B30" s="21"/>
      <c r="C30" s="21">
        <v>212</v>
      </c>
      <c r="D30" s="21" t="s">
        <v>108</v>
      </c>
      <c r="E30" s="22">
        <v>92</v>
      </c>
      <c r="F30" s="22"/>
      <c r="G30" s="23">
        <v>92</v>
      </c>
      <c r="H30" s="23"/>
      <c r="I30" s="23"/>
    </row>
    <row r="31" spans="1:9" ht="12" customHeight="1">
      <c r="A31" s="21"/>
      <c r="B31" s="21"/>
      <c r="C31" s="21" t="s">
        <v>109</v>
      </c>
      <c r="D31" s="21" t="s">
        <v>110</v>
      </c>
      <c r="E31" s="22">
        <v>92</v>
      </c>
      <c r="F31" s="22"/>
      <c r="G31" s="23">
        <v>92</v>
      </c>
      <c r="H31" s="23"/>
      <c r="I31" s="23"/>
    </row>
    <row r="32" spans="1:9" ht="12" customHeight="1">
      <c r="A32" s="21"/>
      <c r="B32" s="21"/>
      <c r="C32" s="21" t="s">
        <v>111</v>
      </c>
      <c r="D32" s="21" t="s">
        <v>112</v>
      </c>
      <c r="E32" s="22">
        <v>92</v>
      </c>
      <c r="F32" s="22"/>
      <c r="G32" s="23">
        <v>92</v>
      </c>
      <c r="H32" s="23"/>
      <c r="I32" s="23"/>
    </row>
    <row r="33" spans="1:9" ht="12" customHeight="1">
      <c r="A33" s="21"/>
      <c r="B33" s="21"/>
      <c r="C33" s="21" t="s">
        <v>113</v>
      </c>
      <c r="D33" s="21" t="s">
        <v>114</v>
      </c>
      <c r="E33" s="22">
        <f>88.63+510.45+900.5</f>
        <v>1499.58</v>
      </c>
      <c r="F33" s="22">
        <v>88.63</v>
      </c>
      <c r="G33" s="23">
        <f>510.45+900.5</f>
        <v>1410.95</v>
      </c>
      <c r="H33" s="23"/>
      <c r="I33" s="23"/>
    </row>
    <row r="34" spans="1:9" ht="12" customHeight="1">
      <c r="A34" s="21"/>
      <c r="B34" s="21"/>
      <c r="C34" s="21" t="s">
        <v>115</v>
      </c>
      <c r="D34" s="21" t="s">
        <v>116</v>
      </c>
      <c r="E34" s="22">
        <v>69.07</v>
      </c>
      <c r="F34" s="22">
        <v>69.07</v>
      </c>
      <c r="G34" s="23"/>
      <c r="H34" s="23"/>
      <c r="I34" s="23"/>
    </row>
    <row r="35" spans="1:9" ht="12" customHeight="1">
      <c r="A35" s="21"/>
      <c r="B35" s="21"/>
      <c r="C35" s="21" t="s">
        <v>117</v>
      </c>
      <c r="D35" s="21" t="s">
        <v>118</v>
      </c>
      <c r="E35" s="22">
        <v>69.07</v>
      </c>
      <c r="F35" s="22">
        <v>69.07</v>
      </c>
      <c r="G35" s="23"/>
      <c r="H35" s="23"/>
      <c r="I35" s="23"/>
    </row>
    <row r="36" spans="1:9" ht="12" customHeight="1">
      <c r="A36" s="21"/>
      <c r="B36" s="21"/>
      <c r="C36" s="21" t="s">
        <v>119</v>
      </c>
      <c r="D36" s="21" t="s">
        <v>120</v>
      </c>
      <c r="E36" s="22">
        <v>19.57</v>
      </c>
      <c r="F36" s="22">
        <v>19.57</v>
      </c>
      <c r="G36" s="23"/>
      <c r="H36" s="23"/>
      <c r="I36" s="23"/>
    </row>
    <row r="37" spans="1:9" ht="12" customHeight="1">
      <c r="A37" s="21"/>
      <c r="B37" s="21"/>
      <c r="C37" s="21" t="s">
        <v>121</v>
      </c>
      <c r="D37" s="21" t="s">
        <v>122</v>
      </c>
      <c r="E37" s="22">
        <v>19.57</v>
      </c>
      <c r="F37" s="22">
        <v>19.57</v>
      </c>
      <c r="G37" s="23"/>
      <c r="H37" s="23"/>
      <c r="I37" s="23"/>
    </row>
    <row r="38" spans="1:9" ht="12" customHeight="1">
      <c r="A38" s="21"/>
      <c r="B38" s="21"/>
      <c r="C38" s="21" t="s">
        <v>123</v>
      </c>
      <c r="D38" s="21" t="s">
        <v>124</v>
      </c>
      <c r="E38" s="22">
        <v>1</v>
      </c>
      <c r="F38" s="22"/>
      <c r="G38" s="23">
        <v>1</v>
      </c>
      <c r="H38" s="23"/>
      <c r="I38" s="23"/>
    </row>
    <row r="39" spans="1:9" ht="12" customHeight="1">
      <c r="A39" s="21"/>
      <c r="B39" s="21"/>
      <c r="C39" s="21" t="s">
        <v>125</v>
      </c>
      <c r="D39" s="21" t="s">
        <v>126</v>
      </c>
      <c r="E39" s="22">
        <v>1</v>
      </c>
      <c r="F39" s="22"/>
      <c r="G39" s="23">
        <v>1</v>
      </c>
      <c r="H39" s="23"/>
      <c r="I39" s="23"/>
    </row>
    <row r="40" spans="1:9" ht="12" customHeight="1">
      <c r="A40" s="21"/>
      <c r="B40" s="21"/>
      <c r="C40" s="21" t="s">
        <v>127</v>
      </c>
      <c r="D40" s="21" t="s">
        <v>128</v>
      </c>
      <c r="E40" s="22">
        <v>884.5</v>
      </c>
      <c r="F40" s="22"/>
      <c r="G40" s="23">
        <v>884.5</v>
      </c>
      <c r="H40" s="23"/>
      <c r="I40" s="23"/>
    </row>
    <row r="41" spans="1:9" ht="12" customHeight="1">
      <c r="A41" s="21"/>
      <c r="B41" s="21"/>
      <c r="C41" s="21" t="s">
        <v>129</v>
      </c>
      <c r="D41" s="21" t="s">
        <v>130</v>
      </c>
      <c r="E41" s="22">
        <v>632.5</v>
      </c>
      <c r="F41" s="22"/>
      <c r="G41" s="23">
        <v>632.5</v>
      </c>
      <c r="H41" s="23"/>
      <c r="I41" s="23"/>
    </row>
    <row r="42" spans="1:9" ht="12" customHeight="1">
      <c r="A42" s="21"/>
      <c r="B42" s="21"/>
      <c r="C42" s="21" t="s">
        <v>131</v>
      </c>
      <c r="D42" s="21" t="s">
        <v>132</v>
      </c>
      <c r="E42" s="22">
        <v>252</v>
      </c>
      <c r="F42" s="22"/>
      <c r="G42" s="23">
        <v>252</v>
      </c>
      <c r="H42" s="23"/>
      <c r="I42" s="23"/>
    </row>
    <row r="43" spans="1:9" ht="12" customHeight="1">
      <c r="A43" s="21"/>
      <c r="B43" s="21"/>
      <c r="C43" s="26" t="s">
        <v>133</v>
      </c>
      <c r="D43" s="21" t="s">
        <v>134</v>
      </c>
      <c r="E43" s="22">
        <f>510.45+15</f>
        <v>525.45</v>
      </c>
      <c r="F43" s="22"/>
      <c r="G43" s="23">
        <f>510.45+15</f>
        <v>525.45</v>
      </c>
      <c r="H43" s="23"/>
      <c r="I43" s="23"/>
    </row>
    <row r="44" spans="1:9" ht="12" customHeight="1">
      <c r="A44" s="21"/>
      <c r="B44" s="21"/>
      <c r="C44" s="26" t="s">
        <v>135</v>
      </c>
      <c r="D44" s="21" t="s">
        <v>136</v>
      </c>
      <c r="E44" s="22">
        <v>15</v>
      </c>
      <c r="F44" s="22"/>
      <c r="G44" s="23">
        <v>15</v>
      </c>
      <c r="H44" s="23"/>
      <c r="I44" s="23"/>
    </row>
    <row r="45" spans="1:9" ht="12" customHeight="1">
      <c r="A45" s="21"/>
      <c r="B45" s="21"/>
      <c r="C45" s="26" t="s">
        <v>137</v>
      </c>
      <c r="D45" s="21" t="s">
        <v>138</v>
      </c>
      <c r="E45" s="22">
        <v>510.45</v>
      </c>
      <c r="F45" s="22"/>
      <c r="G45" s="23">
        <v>510.45</v>
      </c>
      <c r="H45" s="23"/>
      <c r="I45" s="23"/>
    </row>
    <row r="46" spans="1:9" ht="12" customHeight="1">
      <c r="A46" s="21"/>
      <c r="B46" s="21"/>
      <c r="C46" s="21" t="s">
        <v>139</v>
      </c>
      <c r="D46" s="21" t="s">
        <v>140</v>
      </c>
      <c r="E46" s="22">
        <v>48.16</v>
      </c>
      <c r="F46" s="22">
        <v>48.16</v>
      </c>
      <c r="G46" s="23"/>
      <c r="H46" s="23"/>
      <c r="I46" s="23"/>
    </row>
    <row r="47" spans="1:9" ht="12" customHeight="1">
      <c r="A47" s="21"/>
      <c r="B47" s="21"/>
      <c r="C47" s="21" t="s">
        <v>141</v>
      </c>
      <c r="D47" s="21" t="s">
        <v>142</v>
      </c>
      <c r="E47" s="22">
        <v>48.16</v>
      </c>
      <c r="F47" s="22">
        <v>48.16</v>
      </c>
      <c r="G47" s="23"/>
      <c r="H47" s="23"/>
      <c r="I47" s="23"/>
    </row>
    <row r="48" spans="1:9" ht="12" customHeight="1">
      <c r="A48" s="21"/>
      <c r="B48" s="21"/>
      <c r="C48" s="21" t="s">
        <v>143</v>
      </c>
      <c r="D48" s="21" t="s">
        <v>144</v>
      </c>
      <c r="E48" s="22">
        <v>48.16</v>
      </c>
      <c r="F48" s="22">
        <v>48.16</v>
      </c>
      <c r="G48" s="23"/>
      <c r="H48" s="23"/>
      <c r="I48" s="23"/>
    </row>
  </sheetData>
  <sheetProtection/>
  <mergeCells count="9">
    <mergeCell ref="A1:I1"/>
    <mergeCell ref="G3:H3"/>
    <mergeCell ref="A3:A4"/>
    <mergeCell ref="B3:B4"/>
    <mergeCell ref="C3:C4"/>
    <mergeCell ref="D3:D4"/>
    <mergeCell ref="E3:E4"/>
    <mergeCell ref="F3:F4"/>
    <mergeCell ref="I3:I4"/>
  </mergeCells>
  <printOptions horizontalCentered="1"/>
  <pageMargins left="0.7480314960629921" right="0.7480314960629921" top="0.5905511811023623" bottom="0.3937007874015748" header="0.35433070866141736" footer="0.2755905511811024"/>
  <pageSetup fitToHeight="0" fitToWidth="0" horizontalDpi="300" verticalDpi="300" orientation="landscape" pageOrder="overThenDown" paperSize="9" scale="90"/>
</worksheet>
</file>

<file path=xl/worksheets/sheet5.xml><?xml version="1.0" encoding="utf-8"?>
<worksheet xmlns="http://schemas.openxmlformats.org/spreadsheetml/2006/main" xmlns:r="http://schemas.openxmlformats.org/officeDocument/2006/relationships">
  <dimension ref="A1:G34"/>
  <sheetViews>
    <sheetView workbookViewId="0" topLeftCell="A1">
      <selection activeCell="B34" sqref="B5:B34"/>
    </sheetView>
  </sheetViews>
  <sheetFormatPr defaultColWidth="8.7109375" defaultRowHeight="12.75"/>
  <cols>
    <col min="1" max="1" width="26.28125" style="0" customWidth="1"/>
    <col min="2" max="2" width="10.7109375" style="0" customWidth="1"/>
    <col min="3" max="3" width="33.140625" style="0" customWidth="1"/>
    <col min="4" max="4" width="10.7109375" style="0" customWidth="1"/>
    <col min="5" max="7" width="14.8515625" style="0" customWidth="1"/>
  </cols>
  <sheetData>
    <row r="1" spans="1:7" ht="20.25" customHeight="1">
      <c r="A1" s="1" t="s">
        <v>151</v>
      </c>
      <c r="B1" s="1"/>
      <c r="C1" s="1"/>
      <c r="D1" s="1"/>
      <c r="E1" s="1"/>
      <c r="F1" s="1"/>
      <c r="G1" s="1"/>
    </row>
    <row r="2" spans="1:7" ht="15" customHeight="1">
      <c r="A2" s="2" t="s">
        <v>3</v>
      </c>
      <c r="G2" s="3" t="s">
        <v>4</v>
      </c>
    </row>
    <row r="3" spans="1:7" ht="15" customHeight="1">
      <c r="A3" s="33" t="s">
        <v>5</v>
      </c>
      <c r="B3" s="34"/>
      <c r="C3" s="33" t="s">
        <v>6</v>
      </c>
      <c r="D3" s="35"/>
      <c r="E3" s="35"/>
      <c r="F3" s="35"/>
      <c r="G3" s="34"/>
    </row>
    <row r="4" spans="1:7" ht="30" customHeight="1">
      <c r="A4" s="36" t="s">
        <v>7</v>
      </c>
      <c r="B4" s="36" t="s">
        <v>8</v>
      </c>
      <c r="C4" s="36" t="s">
        <v>9</v>
      </c>
      <c r="D4" s="36" t="s">
        <v>8</v>
      </c>
      <c r="E4" s="37" t="s">
        <v>152</v>
      </c>
      <c r="F4" s="37" t="s">
        <v>153</v>
      </c>
      <c r="G4" s="37" t="s">
        <v>154</v>
      </c>
    </row>
    <row r="5" spans="1:7" ht="14.25" customHeight="1">
      <c r="A5" s="38" t="s">
        <v>10</v>
      </c>
      <c r="B5" s="39">
        <f>869.51+510.45+250+92</f>
        <v>1721.96</v>
      </c>
      <c r="C5" s="38" t="s">
        <v>11</v>
      </c>
      <c r="D5" s="39">
        <f>371.65+250</f>
        <v>621.65</v>
      </c>
      <c r="E5" s="39">
        <f>371.65+250</f>
        <v>621.65</v>
      </c>
      <c r="F5" s="40"/>
      <c r="G5" s="40"/>
    </row>
    <row r="6" spans="1:7" ht="14.25" customHeight="1">
      <c r="A6" s="38" t="s">
        <v>155</v>
      </c>
      <c r="B6" s="39">
        <f>869.51+510.45+250+92</f>
        <v>1721.96</v>
      </c>
      <c r="C6" s="38" t="s">
        <v>13</v>
      </c>
      <c r="D6" s="40"/>
      <c r="E6" s="40"/>
      <c r="F6" s="40"/>
      <c r="G6" s="40"/>
    </row>
    <row r="7" spans="1:7" ht="14.25" customHeight="1">
      <c r="A7" s="38" t="s">
        <v>156</v>
      </c>
      <c r="B7" s="40"/>
      <c r="C7" s="38" t="s">
        <v>15</v>
      </c>
      <c r="D7" s="40"/>
      <c r="E7" s="40"/>
      <c r="F7" s="40"/>
      <c r="G7" s="40"/>
    </row>
    <row r="8" spans="1:7" ht="14.25" customHeight="1">
      <c r="A8" s="38" t="s">
        <v>157</v>
      </c>
      <c r="B8" s="40"/>
      <c r="C8" s="38" t="s">
        <v>17</v>
      </c>
      <c r="D8" s="40"/>
      <c r="E8" s="40"/>
      <c r="F8" s="40"/>
      <c r="G8" s="40"/>
    </row>
    <row r="9" spans="1:7" ht="14.25" customHeight="1">
      <c r="A9" s="38" t="s">
        <v>3</v>
      </c>
      <c r="B9" s="41" t="s">
        <v>3</v>
      </c>
      <c r="C9" s="38" t="s">
        <v>19</v>
      </c>
      <c r="D9" s="40"/>
      <c r="E9" s="40"/>
      <c r="F9" s="40"/>
      <c r="G9" s="40"/>
    </row>
    <row r="10" spans="1:7" ht="14.25" customHeight="1">
      <c r="A10" s="38" t="s">
        <v>3</v>
      </c>
      <c r="B10" s="41" t="s">
        <v>3</v>
      </c>
      <c r="C10" s="38" t="s">
        <v>21</v>
      </c>
      <c r="D10" s="40"/>
      <c r="E10" s="40"/>
      <c r="F10" s="40"/>
      <c r="G10" s="40"/>
    </row>
    <row r="11" spans="1:7" ht="14.25" customHeight="1">
      <c r="A11" s="38" t="s">
        <v>3</v>
      </c>
      <c r="B11" s="41" t="s">
        <v>3</v>
      </c>
      <c r="C11" s="38" t="s">
        <v>23</v>
      </c>
      <c r="D11" s="39">
        <v>18.77</v>
      </c>
      <c r="E11" s="39">
        <v>18.77</v>
      </c>
      <c r="F11" s="40"/>
      <c r="G11" s="40"/>
    </row>
    <row r="12" spans="1:7" ht="14.25" customHeight="1">
      <c r="A12" s="38" t="s">
        <v>3</v>
      </c>
      <c r="B12" s="41" t="s">
        <v>3</v>
      </c>
      <c r="C12" s="38" t="s">
        <v>24</v>
      </c>
      <c r="D12" s="39">
        <v>269.98</v>
      </c>
      <c r="E12" s="39">
        <v>269.98</v>
      </c>
      <c r="F12" s="40"/>
      <c r="G12" s="40"/>
    </row>
    <row r="13" spans="1:7" ht="14.25" customHeight="1">
      <c r="A13" s="38" t="s">
        <v>3</v>
      </c>
      <c r="B13" s="41" t="s">
        <v>3</v>
      </c>
      <c r="C13" s="38" t="s">
        <v>25</v>
      </c>
      <c r="D13" s="40"/>
      <c r="E13" s="40"/>
      <c r="F13" s="40"/>
      <c r="G13" s="40"/>
    </row>
    <row r="14" spans="1:7" ht="14.25" customHeight="1">
      <c r="A14" s="38" t="s">
        <v>3</v>
      </c>
      <c r="B14" s="41" t="s">
        <v>3</v>
      </c>
      <c r="C14" s="38" t="s">
        <v>26</v>
      </c>
      <c r="D14" s="39">
        <v>72.32</v>
      </c>
      <c r="E14" s="39">
        <v>72.32</v>
      </c>
      <c r="F14" s="40"/>
      <c r="G14" s="40"/>
    </row>
    <row r="15" spans="1:7" ht="14.25" customHeight="1">
      <c r="A15" s="38" t="s">
        <v>3</v>
      </c>
      <c r="B15" s="41" t="s">
        <v>3</v>
      </c>
      <c r="C15" s="38" t="s">
        <v>27</v>
      </c>
      <c r="D15" s="40"/>
      <c r="E15" s="40"/>
      <c r="F15" s="40"/>
      <c r="G15" s="40"/>
    </row>
    <row r="16" spans="1:7" ht="14.25" customHeight="1">
      <c r="A16" s="38" t="s">
        <v>3</v>
      </c>
      <c r="B16" s="41" t="s">
        <v>3</v>
      </c>
      <c r="C16" s="38" t="s">
        <v>28</v>
      </c>
      <c r="D16" s="40">
        <v>92</v>
      </c>
      <c r="E16" s="40">
        <v>92</v>
      </c>
      <c r="F16" s="40"/>
      <c r="G16" s="40"/>
    </row>
    <row r="17" spans="1:7" ht="14.25" customHeight="1">
      <c r="A17" s="38" t="s">
        <v>3</v>
      </c>
      <c r="B17" s="41" t="s">
        <v>3</v>
      </c>
      <c r="C17" s="38" t="s">
        <v>29</v>
      </c>
      <c r="D17" s="39">
        <f>88.63+510.45+900.5</f>
        <v>1499.58</v>
      </c>
      <c r="E17" s="39">
        <f>88.63+510.45+900.5</f>
        <v>1499.58</v>
      </c>
      <c r="F17" s="40"/>
      <c r="G17" s="40"/>
    </row>
    <row r="18" spans="1:7" ht="14.25" customHeight="1">
      <c r="A18" s="38" t="s">
        <v>43</v>
      </c>
      <c r="B18" s="39">
        <v>900.5</v>
      </c>
      <c r="C18" s="38" t="s">
        <v>30</v>
      </c>
      <c r="D18" s="40"/>
      <c r="E18" s="40"/>
      <c r="F18" s="40"/>
      <c r="G18" s="40"/>
    </row>
    <row r="19" spans="1:7" ht="14.25" customHeight="1">
      <c r="A19" s="38" t="s">
        <v>155</v>
      </c>
      <c r="B19" s="39">
        <v>900.5</v>
      </c>
      <c r="C19" s="38" t="s">
        <v>31</v>
      </c>
      <c r="D19" s="40"/>
      <c r="E19" s="40"/>
      <c r="F19" s="40"/>
      <c r="G19" s="40"/>
    </row>
    <row r="20" spans="1:7" ht="14.25" customHeight="1">
      <c r="A20" s="38" t="s">
        <v>156</v>
      </c>
      <c r="B20" s="40"/>
      <c r="C20" s="38" t="s">
        <v>32</v>
      </c>
      <c r="D20" s="40"/>
      <c r="E20" s="40"/>
      <c r="F20" s="40"/>
      <c r="G20" s="40"/>
    </row>
    <row r="21" spans="1:7" ht="14.25" customHeight="1">
      <c r="A21" s="38" t="s">
        <v>157</v>
      </c>
      <c r="B21" s="40"/>
      <c r="C21" s="38" t="s">
        <v>33</v>
      </c>
      <c r="D21" s="40"/>
      <c r="E21" s="40"/>
      <c r="F21" s="40"/>
      <c r="G21" s="40"/>
    </row>
    <row r="22" spans="1:7" ht="14.25" customHeight="1">
      <c r="A22" s="38" t="s">
        <v>3</v>
      </c>
      <c r="B22" s="41" t="s">
        <v>3</v>
      </c>
      <c r="C22" s="38" t="s">
        <v>34</v>
      </c>
      <c r="D22" s="40"/>
      <c r="E22" s="40"/>
      <c r="F22" s="40"/>
      <c r="G22" s="40"/>
    </row>
    <row r="23" spans="1:7" ht="14.25" customHeight="1">
      <c r="A23" s="38" t="s">
        <v>3</v>
      </c>
      <c r="B23" s="41" t="s">
        <v>3</v>
      </c>
      <c r="C23" s="38" t="s">
        <v>35</v>
      </c>
      <c r="D23" s="40"/>
      <c r="E23" s="40"/>
      <c r="F23" s="40"/>
      <c r="G23" s="40"/>
    </row>
    <row r="24" spans="1:7" ht="14.25" customHeight="1">
      <c r="A24" s="38" t="s">
        <v>3</v>
      </c>
      <c r="B24" s="41" t="s">
        <v>3</v>
      </c>
      <c r="C24" s="38" t="s">
        <v>36</v>
      </c>
      <c r="D24" s="39">
        <v>48.16</v>
      </c>
      <c r="E24" s="39">
        <v>48.16</v>
      </c>
      <c r="F24" s="40"/>
      <c r="G24" s="40"/>
    </row>
    <row r="25" spans="1:7" ht="14.25" customHeight="1">
      <c r="A25" s="38" t="s">
        <v>3</v>
      </c>
      <c r="B25" s="41" t="s">
        <v>3</v>
      </c>
      <c r="C25" s="38" t="s">
        <v>158</v>
      </c>
      <c r="D25" s="40"/>
      <c r="E25" s="40"/>
      <c r="F25" s="40"/>
      <c r="G25" s="40"/>
    </row>
    <row r="26" spans="1:7" ht="14.25" customHeight="1">
      <c r="A26" s="38" t="s">
        <v>3</v>
      </c>
      <c r="B26" s="41" t="s">
        <v>3</v>
      </c>
      <c r="C26" s="38" t="s">
        <v>159</v>
      </c>
      <c r="D26" s="40"/>
      <c r="E26" s="40"/>
      <c r="F26" s="40"/>
      <c r="G26" s="40"/>
    </row>
    <row r="27" spans="1:7" ht="14.25" customHeight="1">
      <c r="A27" s="38" t="s">
        <v>3</v>
      </c>
      <c r="B27" s="41" t="s">
        <v>3</v>
      </c>
      <c r="C27" s="38" t="s">
        <v>38</v>
      </c>
      <c r="D27" s="40"/>
      <c r="E27" s="40"/>
      <c r="F27" s="40"/>
      <c r="G27" s="40"/>
    </row>
    <row r="28" spans="1:7" ht="14.25" customHeight="1">
      <c r="A28" s="38" t="s">
        <v>3</v>
      </c>
      <c r="B28" s="41" t="s">
        <v>3</v>
      </c>
      <c r="C28" s="38" t="s">
        <v>160</v>
      </c>
      <c r="D28" s="40"/>
      <c r="E28" s="40"/>
      <c r="F28" s="40"/>
      <c r="G28" s="40"/>
    </row>
    <row r="29" spans="1:7" ht="14.25" customHeight="1">
      <c r="A29" s="38" t="s">
        <v>3</v>
      </c>
      <c r="B29" s="41" t="s">
        <v>3</v>
      </c>
      <c r="C29" s="38" t="s">
        <v>161</v>
      </c>
      <c r="D29" s="40"/>
      <c r="E29" s="40"/>
      <c r="F29" s="40"/>
      <c r="G29" s="40"/>
    </row>
    <row r="30" spans="1:7" ht="14.25" customHeight="1">
      <c r="A30" s="38" t="s">
        <v>3</v>
      </c>
      <c r="B30" s="41" t="s">
        <v>3</v>
      </c>
      <c r="C30" s="38" t="s">
        <v>162</v>
      </c>
      <c r="D30" s="40"/>
      <c r="E30" s="40"/>
      <c r="F30" s="40"/>
      <c r="G30" s="40"/>
    </row>
    <row r="31" spans="1:7" ht="14.25" customHeight="1">
      <c r="A31" s="38" t="s">
        <v>3</v>
      </c>
      <c r="B31" s="41" t="s">
        <v>3</v>
      </c>
      <c r="C31" s="38" t="s">
        <v>163</v>
      </c>
      <c r="D31" s="40"/>
      <c r="E31" s="40"/>
      <c r="F31" s="40"/>
      <c r="G31" s="40"/>
    </row>
    <row r="32" spans="1:7" ht="14.25" customHeight="1">
      <c r="A32" s="38" t="s">
        <v>3</v>
      </c>
      <c r="B32" s="41" t="s">
        <v>3</v>
      </c>
      <c r="C32" s="38" t="s">
        <v>164</v>
      </c>
      <c r="D32" s="40"/>
      <c r="E32" s="40"/>
      <c r="F32" s="40"/>
      <c r="G32" s="40"/>
    </row>
    <row r="33" spans="1:7" ht="14.25" customHeight="1">
      <c r="A33" s="38" t="s">
        <v>3</v>
      </c>
      <c r="B33" s="41" t="s">
        <v>3</v>
      </c>
      <c r="C33" s="38" t="s">
        <v>165</v>
      </c>
      <c r="D33" s="40"/>
      <c r="E33" s="40"/>
      <c r="F33" s="40"/>
      <c r="G33" s="40"/>
    </row>
    <row r="34" spans="1:7" ht="14.25" customHeight="1">
      <c r="A34" s="37" t="s">
        <v>49</v>
      </c>
      <c r="B34" s="39">
        <f>869.51+510.45+250+92+900.5</f>
        <v>2622.46</v>
      </c>
      <c r="C34" s="37" t="s">
        <v>50</v>
      </c>
      <c r="D34" s="39">
        <f>869.51+510.45+250+92+900.5</f>
        <v>2622.46</v>
      </c>
      <c r="E34" s="39">
        <f>869.51+510.45+250+92+900.5</f>
        <v>2622.46</v>
      </c>
      <c r="F34" s="40"/>
      <c r="G34" s="40"/>
    </row>
  </sheetData>
  <sheetProtection/>
  <mergeCells count="3">
    <mergeCell ref="A1:G1"/>
    <mergeCell ref="A3:B3"/>
    <mergeCell ref="C3:G3"/>
  </mergeCells>
  <printOptions horizontalCentered="1"/>
  <pageMargins left="0.7480314960629921" right="0.7480314960629921" top="0.7874015748031497" bottom="0.3937007874015748" header="0.5118110236220472" footer="0.5118110236220472"/>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I57"/>
  <sheetViews>
    <sheetView workbookViewId="0" topLeftCell="A1">
      <selection activeCell="B8" sqref="B8"/>
    </sheetView>
  </sheetViews>
  <sheetFormatPr defaultColWidth="8.7109375" defaultRowHeight="12.75"/>
  <cols>
    <col min="1" max="1" width="8.7109375" style="0" customWidth="1"/>
    <col min="2" max="2" width="16.7109375" style="0" customWidth="1"/>
    <col min="3" max="3" width="11.7109375" style="0" customWidth="1"/>
    <col min="4" max="4" width="34.7109375" style="0" customWidth="1"/>
    <col min="5" max="5" width="12.7109375" style="0" customWidth="1"/>
    <col min="6" max="9" width="10.7109375" style="0" customWidth="1"/>
  </cols>
  <sheetData>
    <row r="1" ht="18.75" customHeight="1">
      <c r="A1" s="1" t="s">
        <v>166</v>
      </c>
    </row>
    <row r="2" spans="1:9" ht="15" customHeight="1">
      <c r="A2" s="2" t="s">
        <v>167</v>
      </c>
      <c r="I2" s="3" t="s">
        <v>4</v>
      </c>
    </row>
    <row r="3" spans="1:9" ht="15.75" customHeight="1">
      <c r="A3" s="4" t="s">
        <v>52</v>
      </c>
      <c r="B3" s="4" t="s">
        <v>53</v>
      </c>
      <c r="C3" s="5" t="s">
        <v>168</v>
      </c>
      <c r="D3" s="6"/>
      <c r="E3" s="4" t="s">
        <v>169</v>
      </c>
      <c r="F3" s="5" t="s">
        <v>170</v>
      </c>
      <c r="G3" s="7"/>
      <c r="H3" s="7"/>
      <c r="I3" s="6"/>
    </row>
    <row r="4" spans="1:9" ht="15.75" customHeight="1">
      <c r="A4" s="8"/>
      <c r="B4" s="8"/>
      <c r="C4" s="4" t="s">
        <v>61</v>
      </c>
      <c r="D4" s="4" t="s">
        <v>62</v>
      </c>
      <c r="E4" s="8"/>
      <c r="F4" s="4" t="s">
        <v>171</v>
      </c>
      <c r="G4" s="4" t="s">
        <v>146</v>
      </c>
      <c r="H4" s="5" t="s">
        <v>147</v>
      </c>
      <c r="I4" s="6"/>
    </row>
    <row r="5" spans="1:9" ht="15.75" customHeight="1">
      <c r="A5" s="19"/>
      <c r="B5" s="19"/>
      <c r="C5" s="19"/>
      <c r="D5" s="19"/>
      <c r="E5" s="19"/>
      <c r="F5" s="19"/>
      <c r="G5" s="19"/>
      <c r="H5" s="20" t="s">
        <v>172</v>
      </c>
      <c r="I5" s="20" t="s">
        <v>173</v>
      </c>
    </row>
    <row r="6" spans="1:9" ht="15.75" customHeight="1">
      <c r="A6" s="21" t="s">
        <v>55</v>
      </c>
      <c r="B6" s="21"/>
      <c r="C6" s="21"/>
      <c r="D6" s="21"/>
      <c r="E6" s="23">
        <v>2077.62</v>
      </c>
      <c r="F6" s="22">
        <f>869.51+510.45+250+92+900.5</f>
        <v>2622.46</v>
      </c>
      <c r="G6" s="22">
        <f>869.51+250</f>
        <v>1119.51</v>
      </c>
      <c r="H6" s="22">
        <f>510.45+92+900.5</f>
        <v>1502.95</v>
      </c>
      <c r="I6" s="23"/>
    </row>
    <row r="7" spans="1:9" ht="15.75" customHeight="1">
      <c r="A7" s="21" t="s">
        <v>63</v>
      </c>
      <c r="B7" s="25" t="s">
        <v>64</v>
      </c>
      <c r="C7" s="21"/>
      <c r="D7" s="21"/>
      <c r="E7" s="23">
        <v>2077.62</v>
      </c>
      <c r="F7" s="22">
        <f>869.51+510.45+250+92+900.5</f>
        <v>2622.46</v>
      </c>
      <c r="G7" s="22">
        <f>869.51+250</f>
        <v>1119.51</v>
      </c>
      <c r="H7" s="22">
        <f>510.45+92+900.5</f>
        <v>1502.95</v>
      </c>
      <c r="I7" s="23"/>
    </row>
    <row r="8" spans="1:9" ht="15.75" customHeight="1">
      <c r="A8" s="21"/>
      <c r="B8" s="21"/>
      <c r="C8" s="21" t="s">
        <v>65</v>
      </c>
      <c r="D8" s="21" t="s">
        <v>66</v>
      </c>
      <c r="E8" s="23">
        <v>383.02</v>
      </c>
      <c r="F8" s="22">
        <f>371.65+250</f>
        <v>621.65</v>
      </c>
      <c r="G8" s="22">
        <f>371.65+250</f>
        <v>621.65</v>
      </c>
      <c r="H8" s="23"/>
      <c r="I8" s="23"/>
    </row>
    <row r="9" spans="1:9" ht="15.75" customHeight="1">
      <c r="A9" s="21"/>
      <c r="B9" s="21"/>
      <c r="C9" s="21" t="s">
        <v>67</v>
      </c>
      <c r="D9" s="21" t="s">
        <v>68</v>
      </c>
      <c r="E9" s="23">
        <v>8.6</v>
      </c>
      <c r="F9" s="22">
        <v>26.6</v>
      </c>
      <c r="G9" s="22">
        <v>26.6</v>
      </c>
      <c r="H9" s="23"/>
      <c r="I9" s="23"/>
    </row>
    <row r="10" spans="1:9" ht="15.75" customHeight="1">
      <c r="A10" s="21"/>
      <c r="B10" s="21"/>
      <c r="C10" s="21" t="s">
        <v>69</v>
      </c>
      <c r="D10" s="21" t="s">
        <v>70</v>
      </c>
      <c r="E10" s="23">
        <v>8.6</v>
      </c>
      <c r="F10" s="22">
        <v>26.6</v>
      </c>
      <c r="G10" s="22">
        <v>26.6</v>
      </c>
      <c r="H10" s="23"/>
      <c r="I10" s="23"/>
    </row>
    <row r="11" spans="1:9" ht="15.75" customHeight="1">
      <c r="A11" s="21"/>
      <c r="B11" s="21"/>
      <c r="C11" s="21" t="s">
        <v>71</v>
      </c>
      <c r="D11" s="21" t="s">
        <v>72</v>
      </c>
      <c r="E11" s="23">
        <v>313.42</v>
      </c>
      <c r="F11" s="22">
        <f>227.49+250</f>
        <v>477.49</v>
      </c>
      <c r="G11" s="22">
        <f>227.49+250</f>
        <v>477.49</v>
      </c>
      <c r="H11" s="23"/>
      <c r="I11" s="23"/>
    </row>
    <row r="12" spans="1:9" ht="15.75" customHeight="1">
      <c r="A12" s="21"/>
      <c r="B12" s="21"/>
      <c r="C12" s="21" t="s">
        <v>73</v>
      </c>
      <c r="D12" s="21" t="s">
        <v>70</v>
      </c>
      <c r="E12" s="23">
        <v>313.42</v>
      </c>
      <c r="F12" s="22">
        <f>227.49+250</f>
        <v>477.49</v>
      </c>
      <c r="G12" s="22">
        <f>227.49+250</f>
        <v>477.49</v>
      </c>
      <c r="H12" s="23"/>
      <c r="I12" s="23"/>
    </row>
    <row r="13" spans="1:9" ht="15.75" customHeight="1">
      <c r="A13" s="21"/>
      <c r="B13" s="21"/>
      <c r="C13" s="21" t="s">
        <v>74</v>
      </c>
      <c r="D13" s="21" t="s">
        <v>75</v>
      </c>
      <c r="E13" s="23">
        <v>23.45</v>
      </c>
      <c r="F13" s="22">
        <v>31.21</v>
      </c>
      <c r="G13" s="22">
        <v>31.21</v>
      </c>
      <c r="H13" s="23"/>
      <c r="I13" s="23"/>
    </row>
    <row r="14" spans="1:9" ht="15.75" customHeight="1">
      <c r="A14" s="21"/>
      <c r="B14" s="21"/>
      <c r="C14" s="21" t="s">
        <v>76</v>
      </c>
      <c r="D14" s="21" t="s">
        <v>70</v>
      </c>
      <c r="E14" s="23">
        <v>23.45</v>
      </c>
      <c r="F14" s="22">
        <v>31.21</v>
      </c>
      <c r="G14" s="22">
        <v>31.21</v>
      </c>
      <c r="H14" s="23"/>
      <c r="I14" s="23"/>
    </row>
    <row r="15" spans="1:9" ht="15.75" customHeight="1">
      <c r="A15" s="21"/>
      <c r="B15" s="21"/>
      <c r="C15" s="21" t="s">
        <v>77</v>
      </c>
      <c r="D15" s="21" t="s">
        <v>78</v>
      </c>
      <c r="E15" s="23">
        <v>37.55</v>
      </c>
      <c r="F15" s="22">
        <v>86.34</v>
      </c>
      <c r="G15" s="22">
        <v>86.34</v>
      </c>
      <c r="H15" s="23"/>
      <c r="I15" s="23"/>
    </row>
    <row r="16" spans="1:9" ht="15.75" customHeight="1">
      <c r="A16" s="21"/>
      <c r="B16" s="21"/>
      <c r="C16" s="21" t="s">
        <v>79</v>
      </c>
      <c r="D16" s="21" t="s">
        <v>70</v>
      </c>
      <c r="E16" s="23">
        <v>37.55</v>
      </c>
      <c r="F16" s="22">
        <v>86.34</v>
      </c>
      <c r="G16" s="22">
        <v>86.34</v>
      </c>
      <c r="H16" s="23"/>
      <c r="I16" s="23"/>
    </row>
    <row r="17" spans="1:9" ht="15.75" customHeight="1">
      <c r="A17" s="21"/>
      <c r="B17" s="21"/>
      <c r="C17" s="21" t="s">
        <v>80</v>
      </c>
      <c r="D17" s="21" t="s">
        <v>81</v>
      </c>
      <c r="E17" s="23">
        <v>13.66</v>
      </c>
      <c r="F17" s="22">
        <v>18.77</v>
      </c>
      <c r="G17" s="22">
        <v>18.77</v>
      </c>
      <c r="H17" s="23"/>
      <c r="I17" s="23"/>
    </row>
    <row r="18" spans="1:9" ht="15.75" customHeight="1">
      <c r="A18" s="21"/>
      <c r="B18" s="21"/>
      <c r="C18" s="21" t="s">
        <v>82</v>
      </c>
      <c r="D18" s="21" t="s">
        <v>83</v>
      </c>
      <c r="E18" s="23">
        <v>13.66</v>
      </c>
      <c r="F18" s="22">
        <v>18.77</v>
      </c>
      <c r="G18" s="22">
        <v>18.77</v>
      </c>
      <c r="H18" s="23"/>
      <c r="I18" s="23"/>
    </row>
    <row r="19" spans="1:9" ht="15.75" customHeight="1">
      <c r="A19" s="21"/>
      <c r="B19" s="21"/>
      <c r="C19" s="21" t="s">
        <v>84</v>
      </c>
      <c r="D19" s="21" t="s">
        <v>85</v>
      </c>
      <c r="E19" s="23">
        <v>13.66</v>
      </c>
      <c r="F19" s="22">
        <v>18.77</v>
      </c>
      <c r="G19" s="22">
        <v>18.77</v>
      </c>
      <c r="H19" s="23"/>
      <c r="I19" s="23"/>
    </row>
    <row r="20" spans="1:9" ht="15.75" customHeight="1">
      <c r="A20" s="21"/>
      <c r="B20" s="21"/>
      <c r="C20" s="21" t="s">
        <v>86</v>
      </c>
      <c r="D20" s="21" t="s">
        <v>87</v>
      </c>
      <c r="E20" s="23">
        <v>155.69</v>
      </c>
      <c r="F20" s="22">
        <v>269.98</v>
      </c>
      <c r="G20" s="22">
        <v>269.98</v>
      </c>
      <c r="H20" s="23"/>
      <c r="I20" s="23"/>
    </row>
    <row r="21" spans="1:9" ht="15.75" customHeight="1">
      <c r="A21" s="21"/>
      <c r="B21" s="21"/>
      <c r="C21" s="21" t="s">
        <v>88</v>
      </c>
      <c r="D21" s="21" t="s">
        <v>89</v>
      </c>
      <c r="E21" s="23">
        <v>52.31</v>
      </c>
      <c r="F21" s="22">
        <v>72.12</v>
      </c>
      <c r="G21" s="22">
        <v>72.12</v>
      </c>
      <c r="H21" s="23"/>
      <c r="I21" s="23"/>
    </row>
    <row r="22" spans="1:9" ht="15.75" customHeight="1">
      <c r="A22" s="21"/>
      <c r="B22" s="21"/>
      <c r="C22" s="21" t="s">
        <v>90</v>
      </c>
      <c r="D22" s="21" t="s">
        <v>91</v>
      </c>
      <c r="E22" s="23">
        <v>52.31</v>
      </c>
      <c r="F22" s="22">
        <v>72.12</v>
      </c>
      <c r="G22" s="22">
        <v>72.12</v>
      </c>
      <c r="H22" s="23"/>
      <c r="I22" s="23"/>
    </row>
    <row r="23" spans="1:9" ht="15.75" customHeight="1">
      <c r="A23" s="21"/>
      <c r="B23" s="21"/>
      <c r="C23" s="21" t="s">
        <v>92</v>
      </c>
      <c r="D23" s="21" t="s">
        <v>93</v>
      </c>
      <c r="E23" s="23">
        <v>103.38</v>
      </c>
      <c r="F23" s="22">
        <v>197.86</v>
      </c>
      <c r="G23" s="22">
        <v>197.86</v>
      </c>
      <c r="H23" s="23"/>
      <c r="I23" s="23"/>
    </row>
    <row r="24" spans="1:9" ht="15.75" customHeight="1">
      <c r="A24" s="21"/>
      <c r="B24" s="21"/>
      <c r="C24" s="21" t="s">
        <v>94</v>
      </c>
      <c r="D24" s="21" t="s">
        <v>95</v>
      </c>
      <c r="E24" s="23">
        <v>13.15</v>
      </c>
      <c r="F24" s="22">
        <v>78.37</v>
      </c>
      <c r="G24" s="22">
        <v>78.37</v>
      </c>
      <c r="H24" s="23"/>
      <c r="I24" s="23"/>
    </row>
    <row r="25" spans="1:9" ht="15.75" customHeight="1">
      <c r="A25" s="21"/>
      <c r="B25" s="21"/>
      <c r="C25" s="21" t="s">
        <v>96</v>
      </c>
      <c r="D25" s="21" t="s">
        <v>97</v>
      </c>
      <c r="E25" s="23">
        <v>1.22</v>
      </c>
      <c r="F25" s="22">
        <v>7.12</v>
      </c>
      <c r="G25" s="22">
        <v>7.12</v>
      </c>
      <c r="H25" s="23"/>
      <c r="I25" s="23"/>
    </row>
    <row r="26" spans="1:9" ht="15.75" customHeight="1">
      <c r="A26" s="21"/>
      <c r="B26" s="21"/>
      <c r="C26" s="21" t="s">
        <v>98</v>
      </c>
      <c r="D26" s="21" t="s">
        <v>99</v>
      </c>
      <c r="E26" s="23">
        <v>63.58</v>
      </c>
      <c r="F26" s="22">
        <v>80.27</v>
      </c>
      <c r="G26" s="22">
        <v>80.27</v>
      </c>
      <c r="H26" s="23"/>
      <c r="I26" s="23"/>
    </row>
    <row r="27" spans="1:9" ht="15.75" customHeight="1">
      <c r="A27" s="21"/>
      <c r="B27" s="21"/>
      <c r="C27" s="21" t="s">
        <v>100</v>
      </c>
      <c r="D27" s="21" t="s">
        <v>101</v>
      </c>
      <c r="E27" s="23">
        <v>25.43</v>
      </c>
      <c r="F27" s="22">
        <v>32.11</v>
      </c>
      <c r="G27" s="22">
        <v>32.11</v>
      </c>
      <c r="H27" s="23"/>
      <c r="I27" s="23"/>
    </row>
    <row r="28" spans="1:9" ht="15.75" customHeight="1">
      <c r="A28" s="21"/>
      <c r="B28" s="21"/>
      <c r="C28" s="21" t="s">
        <v>102</v>
      </c>
      <c r="D28" s="21" t="s">
        <v>103</v>
      </c>
      <c r="E28" s="23">
        <v>69.9</v>
      </c>
      <c r="F28" s="22">
        <v>72.32</v>
      </c>
      <c r="G28" s="22">
        <v>72.32</v>
      </c>
      <c r="H28" s="23"/>
      <c r="I28" s="23"/>
    </row>
    <row r="29" spans="1:9" ht="15.75" customHeight="1">
      <c r="A29" s="21"/>
      <c r="B29" s="21"/>
      <c r="C29" s="21" t="s">
        <v>174</v>
      </c>
      <c r="D29" s="21" t="s">
        <v>175</v>
      </c>
      <c r="E29" s="23">
        <v>8.6</v>
      </c>
      <c r="F29" s="22"/>
      <c r="G29" s="22"/>
      <c r="H29" s="23"/>
      <c r="I29" s="23"/>
    </row>
    <row r="30" spans="1:9" ht="15.75" customHeight="1">
      <c r="A30" s="21"/>
      <c r="B30" s="21"/>
      <c r="C30" s="21" t="s">
        <v>176</v>
      </c>
      <c r="D30" s="21" t="s">
        <v>177</v>
      </c>
      <c r="E30" s="23">
        <v>8.6</v>
      </c>
      <c r="F30" s="22"/>
      <c r="G30" s="22"/>
      <c r="H30" s="23"/>
      <c r="I30" s="23"/>
    </row>
    <row r="31" spans="1:9" ht="15.75" customHeight="1">
      <c r="A31" s="21"/>
      <c r="B31" s="21"/>
      <c r="C31" s="21" t="s">
        <v>104</v>
      </c>
      <c r="D31" s="21" t="s">
        <v>105</v>
      </c>
      <c r="E31" s="23">
        <v>61.3</v>
      </c>
      <c r="F31" s="22">
        <v>72.32</v>
      </c>
      <c r="G31" s="22">
        <v>72.32</v>
      </c>
      <c r="H31" s="23"/>
      <c r="I31" s="23"/>
    </row>
    <row r="32" spans="1:9" ht="15.75" customHeight="1">
      <c r="A32" s="21"/>
      <c r="B32" s="21"/>
      <c r="C32" s="21" t="s">
        <v>106</v>
      </c>
      <c r="D32" s="21" t="s">
        <v>107</v>
      </c>
      <c r="E32" s="23">
        <v>61.3</v>
      </c>
      <c r="F32" s="22">
        <v>72.32</v>
      </c>
      <c r="G32" s="22">
        <v>72.32</v>
      </c>
      <c r="H32" s="23"/>
      <c r="I32" s="23"/>
    </row>
    <row r="33" spans="1:9" ht="15.75" customHeight="1">
      <c r="A33" s="21"/>
      <c r="B33" s="21"/>
      <c r="C33" s="21">
        <v>211</v>
      </c>
      <c r="D33" s="21" t="s">
        <v>178</v>
      </c>
      <c r="E33" s="23">
        <v>20</v>
      </c>
      <c r="F33" s="22"/>
      <c r="G33" s="22"/>
      <c r="H33" s="23"/>
      <c r="I33" s="23"/>
    </row>
    <row r="34" spans="1:9" ht="15.75" customHeight="1">
      <c r="A34" s="21"/>
      <c r="B34" s="21"/>
      <c r="C34" s="21" t="s">
        <v>179</v>
      </c>
      <c r="D34" s="21" t="s">
        <v>180</v>
      </c>
      <c r="E34" s="23">
        <v>20</v>
      </c>
      <c r="F34" s="22"/>
      <c r="G34" s="22"/>
      <c r="H34" s="23"/>
      <c r="I34" s="23"/>
    </row>
    <row r="35" spans="1:9" ht="15.75" customHeight="1">
      <c r="A35" s="21"/>
      <c r="B35" s="21"/>
      <c r="C35" s="21" t="s">
        <v>181</v>
      </c>
      <c r="D35" s="21" t="s">
        <v>182</v>
      </c>
      <c r="E35" s="23">
        <v>20</v>
      </c>
      <c r="F35" s="22"/>
      <c r="G35" s="22"/>
      <c r="H35" s="23"/>
      <c r="I35" s="23"/>
    </row>
    <row r="36" spans="1:9" ht="15.75" customHeight="1">
      <c r="A36" s="21"/>
      <c r="B36" s="21"/>
      <c r="C36" s="26">
        <v>212</v>
      </c>
      <c r="D36" s="21" t="s">
        <v>108</v>
      </c>
      <c r="E36" s="23"/>
      <c r="F36" s="22">
        <v>92</v>
      </c>
      <c r="G36" s="22"/>
      <c r="H36" s="23">
        <v>92</v>
      </c>
      <c r="I36" s="23"/>
    </row>
    <row r="37" spans="1:9" ht="15.75" customHeight="1">
      <c r="A37" s="21"/>
      <c r="B37" s="21"/>
      <c r="C37" s="26" t="s">
        <v>109</v>
      </c>
      <c r="D37" s="21" t="s">
        <v>110</v>
      </c>
      <c r="E37" s="23"/>
      <c r="F37" s="22">
        <v>92</v>
      </c>
      <c r="G37" s="22"/>
      <c r="H37" s="23">
        <v>92</v>
      </c>
      <c r="I37" s="23"/>
    </row>
    <row r="38" spans="1:9" ht="15.75" customHeight="1">
      <c r="A38" s="21"/>
      <c r="B38" s="21"/>
      <c r="C38" s="26" t="s">
        <v>111</v>
      </c>
      <c r="D38" s="21" t="s">
        <v>112</v>
      </c>
      <c r="E38" s="23"/>
      <c r="F38" s="22">
        <v>92</v>
      </c>
      <c r="G38" s="22"/>
      <c r="H38" s="23">
        <v>92</v>
      </c>
      <c r="I38" s="23"/>
    </row>
    <row r="39" spans="1:9" ht="15.75" customHeight="1">
      <c r="A39" s="21"/>
      <c r="B39" s="21"/>
      <c r="C39" s="21" t="s">
        <v>113</v>
      </c>
      <c r="D39" s="21" t="s">
        <v>114</v>
      </c>
      <c r="E39" s="23">
        <v>1391.44</v>
      </c>
      <c r="F39" s="22">
        <f>88.63+510.45+900.5</f>
        <v>1499.58</v>
      </c>
      <c r="G39" s="22">
        <v>88.63</v>
      </c>
      <c r="H39" s="22">
        <f>510.45+900.5</f>
        <v>1410.95</v>
      </c>
      <c r="I39" s="23"/>
    </row>
    <row r="40" spans="1:9" ht="15.75" customHeight="1">
      <c r="A40" s="21"/>
      <c r="B40" s="21"/>
      <c r="C40" s="21" t="s">
        <v>115</v>
      </c>
      <c r="D40" s="21" t="s">
        <v>116</v>
      </c>
      <c r="E40" s="23">
        <v>51.1</v>
      </c>
      <c r="F40" s="22">
        <v>69.07</v>
      </c>
      <c r="G40" s="22">
        <v>69.07</v>
      </c>
      <c r="H40" s="23"/>
      <c r="I40" s="23"/>
    </row>
    <row r="41" spans="1:9" ht="15.75" customHeight="1">
      <c r="A41" s="21"/>
      <c r="B41" s="21"/>
      <c r="C41" s="21" t="s">
        <v>117</v>
      </c>
      <c r="D41" s="21" t="s">
        <v>118</v>
      </c>
      <c r="E41" s="23">
        <v>51.1</v>
      </c>
      <c r="F41" s="22">
        <v>69.07</v>
      </c>
      <c r="G41" s="22">
        <v>69.07</v>
      </c>
      <c r="H41" s="23"/>
      <c r="I41" s="23"/>
    </row>
    <row r="42" spans="1:9" ht="15.75" customHeight="1">
      <c r="A42" s="21"/>
      <c r="B42" s="21"/>
      <c r="C42" s="21" t="s">
        <v>119</v>
      </c>
      <c r="D42" s="21" t="s">
        <v>120</v>
      </c>
      <c r="E42" s="23">
        <v>14.02</v>
      </c>
      <c r="F42" s="22">
        <v>19.57</v>
      </c>
      <c r="G42" s="22">
        <v>19.57</v>
      </c>
      <c r="H42" s="23"/>
      <c r="I42" s="23"/>
    </row>
    <row r="43" spans="1:9" ht="15.75" customHeight="1">
      <c r="A43" s="21"/>
      <c r="B43" s="21"/>
      <c r="C43" s="21" t="s">
        <v>121</v>
      </c>
      <c r="D43" s="21" t="s">
        <v>122</v>
      </c>
      <c r="E43" s="23">
        <v>14.02</v>
      </c>
      <c r="F43" s="22">
        <v>19.57</v>
      </c>
      <c r="G43" s="22">
        <v>19.57</v>
      </c>
      <c r="H43" s="23"/>
      <c r="I43" s="23"/>
    </row>
    <row r="44" spans="1:9" ht="15.75" customHeight="1">
      <c r="A44" s="21"/>
      <c r="B44" s="21"/>
      <c r="C44" s="21" t="s">
        <v>123</v>
      </c>
      <c r="D44" s="21" t="s">
        <v>124</v>
      </c>
      <c r="E44" s="23">
        <v>1</v>
      </c>
      <c r="F44" s="22">
        <v>1</v>
      </c>
      <c r="G44" s="22"/>
      <c r="H44" s="23">
        <v>1</v>
      </c>
      <c r="I44" s="23"/>
    </row>
    <row r="45" spans="1:9" ht="15.75" customHeight="1">
      <c r="A45" s="21"/>
      <c r="B45" s="21"/>
      <c r="C45" s="21" t="s">
        <v>125</v>
      </c>
      <c r="D45" s="21" t="s">
        <v>126</v>
      </c>
      <c r="E45" s="23">
        <v>1</v>
      </c>
      <c r="F45" s="22">
        <v>1</v>
      </c>
      <c r="G45" s="22"/>
      <c r="H45" s="23">
        <v>1</v>
      </c>
      <c r="I45" s="23"/>
    </row>
    <row r="46" spans="1:9" ht="15.75" customHeight="1">
      <c r="A46" s="21"/>
      <c r="B46" s="21"/>
      <c r="C46" s="21" t="s">
        <v>127</v>
      </c>
      <c r="D46" s="21" t="s">
        <v>128</v>
      </c>
      <c r="E46" s="23">
        <v>663</v>
      </c>
      <c r="F46" s="22">
        <v>884.5</v>
      </c>
      <c r="G46" s="22"/>
      <c r="H46" s="23">
        <v>884.5</v>
      </c>
      <c r="I46" s="23"/>
    </row>
    <row r="47" spans="1:9" ht="15.75" customHeight="1">
      <c r="A47" s="21"/>
      <c r="B47" s="21"/>
      <c r="C47" s="21" t="s">
        <v>129</v>
      </c>
      <c r="D47" s="21" t="s">
        <v>130</v>
      </c>
      <c r="E47" s="23">
        <v>623</v>
      </c>
      <c r="F47" s="22">
        <v>632.5</v>
      </c>
      <c r="G47" s="22"/>
      <c r="H47" s="23">
        <v>632.5</v>
      </c>
      <c r="I47" s="23"/>
    </row>
    <row r="48" spans="1:9" ht="15.75" customHeight="1">
      <c r="A48" s="21"/>
      <c r="B48" s="21"/>
      <c r="C48" s="21" t="s">
        <v>131</v>
      </c>
      <c r="D48" s="21" t="s">
        <v>132</v>
      </c>
      <c r="E48" s="23">
        <v>40</v>
      </c>
      <c r="F48" s="22">
        <v>252</v>
      </c>
      <c r="G48" s="22"/>
      <c r="H48" s="23">
        <v>252</v>
      </c>
      <c r="I48" s="23"/>
    </row>
    <row r="49" spans="1:9" ht="15.75" customHeight="1">
      <c r="A49" s="21"/>
      <c r="B49" s="21"/>
      <c r="C49" s="26" t="s">
        <v>133</v>
      </c>
      <c r="D49" s="21" t="s">
        <v>134</v>
      </c>
      <c r="E49" s="23">
        <v>662.32</v>
      </c>
      <c r="F49" s="22">
        <f>510.45+15</f>
        <v>525.45</v>
      </c>
      <c r="G49" s="22"/>
      <c r="H49" s="22">
        <f>510.45+15</f>
        <v>525.45</v>
      </c>
      <c r="I49" s="23"/>
    </row>
    <row r="50" spans="1:9" ht="15.75" customHeight="1">
      <c r="A50" s="21"/>
      <c r="B50" s="21"/>
      <c r="C50" s="26" t="s">
        <v>135</v>
      </c>
      <c r="D50" s="21" t="s">
        <v>136</v>
      </c>
      <c r="E50" s="23">
        <v>181</v>
      </c>
      <c r="F50" s="22">
        <v>15</v>
      </c>
      <c r="G50" s="22"/>
      <c r="H50" s="22">
        <v>15</v>
      </c>
      <c r="I50" s="23"/>
    </row>
    <row r="51" spans="1:9" ht="15.75" customHeight="1">
      <c r="A51" s="21"/>
      <c r="B51" s="21"/>
      <c r="C51" s="26" t="s">
        <v>137</v>
      </c>
      <c r="D51" s="21" t="s">
        <v>138</v>
      </c>
      <c r="E51" s="23">
        <v>481.32</v>
      </c>
      <c r="F51" s="22">
        <v>510.45</v>
      </c>
      <c r="G51" s="22"/>
      <c r="H51" s="22">
        <v>510.45</v>
      </c>
      <c r="I51" s="23"/>
    </row>
    <row r="52" spans="1:9" ht="15.75" customHeight="1">
      <c r="A52" s="21"/>
      <c r="B52" s="21"/>
      <c r="C52" s="26" t="s">
        <v>183</v>
      </c>
      <c r="D52" s="21" t="s">
        <v>184</v>
      </c>
      <c r="E52" s="23">
        <v>5.76</v>
      </c>
      <c r="F52" s="22"/>
      <c r="G52" s="22"/>
      <c r="H52" s="22"/>
      <c r="I52" s="23"/>
    </row>
    <row r="53" spans="1:9" ht="15.75" customHeight="1">
      <c r="A53" s="21"/>
      <c r="B53" s="21"/>
      <c r="C53" s="26" t="s">
        <v>185</v>
      </c>
      <c r="D53" s="21" t="s">
        <v>186</v>
      </c>
      <c r="E53" s="23">
        <v>5.76</v>
      </c>
      <c r="F53" s="22"/>
      <c r="G53" s="22"/>
      <c r="H53" s="22"/>
      <c r="I53" s="23"/>
    </row>
    <row r="54" spans="1:9" ht="15.75" customHeight="1">
      <c r="A54" s="21"/>
      <c r="B54" s="21"/>
      <c r="C54" s="26" t="s">
        <v>187</v>
      </c>
      <c r="D54" s="21" t="s">
        <v>188</v>
      </c>
      <c r="E54" s="23">
        <v>5.76</v>
      </c>
      <c r="F54" s="22"/>
      <c r="G54" s="22"/>
      <c r="H54" s="22"/>
      <c r="I54" s="23"/>
    </row>
    <row r="55" spans="1:9" ht="15.75" customHeight="1">
      <c r="A55" s="21"/>
      <c r="B55" s="21"/>
      <c r="C55" s="21" t="s">
        <v>139</v>
      </c>
      <c r="D55" s="21" t="s">
        <v>140</v>
      </c>
      <c r="E55" s="23">
        <v>38.15</v>
      </c>
      <c r="F55" s="22">
        <v>48.16</v>
      </c>
      <c r="G55" s="22">
        <v>48.16</v>
      </c>
      <c r="H55" s="23"/>
      <c r="I55" s="23"/>
    </row>
    <row r="56" spans="1:9" ht="15.75" customHeight="1">
      <c r="A56" s="21"/>
      <c r="B56" s="21"/>
      <c r="C56" s="21" t="s">
        <v>141</v>
      </c>
      <c r="D56" s="21" t="s">
        <v>142</v>
      </c>
      <c r="E56" s="23">
        <v>38.15</v>
      </c>
      <c r="F56" s="22">
        <v>48.16</v>
      </c>
      <c r="G56" s="22">
        <v>48.16</v>
      </c>
      <c r="H56" s="23"/>
      <c r="I56" s="23"/>
    </row>
    <row r="57" spans="1:9" ht="15.75" customHeight="1">
      <c r="A57" s="21"/>
      <c r="B57" s="21"/>
      <c r="C57" s="21" t="s">
        <v>143</v>
      </c>
      <c r="D57" s="21" t="s">
        <v>144</v>
      </c>
      <c r="E57" s="23">
        <v>38.15</v>
      </c>
      <c r="F57" s="22">
        <v>48.16</v>
      </c>
      <c r="G57" s="22">
        <v>48.16</v>
      </c>
      <c r="H57" s="23"/>
      <c r="I57" s="23"/>
    </row>
  </sheetData>
  <sheetProtection/>
  <mergeCells count="11">
    <mergeCell ref="A1:I1"/>
    <mergeCell ref="C3:D3"/>
    <mergeCell ref="F3:I3"/>
    <mergeCell ref="H4:I4"/>
    <mergeCell ref="A3:A5"/>
    <mergeCell ref="B3:B5"/>
    <mergeCell ref="C4:C5"/>
    <mergeCell ref="D4:D5"/>
    <mergeCell ref="E3:E5"/>
    <mergeCell ref="F4:F5"/>
    <mergeCell ref="G4:G5"/>
  </mergeCells>
  <printOptions horizontalCentered="1"/>
  <pageMargins left="0.7480314960629921" right="0.7480314960629921" top="0.7874015748031497" bottom="0.5905511811023623" header="0.5118110236220472" footer="0.5118110236220472"/>
  <pageSetup fitToHeight="0" fitToWidth="0"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dimension ref="A1:G39"/>
  <sheetViews>
    <sheetView workbookViewId="0" topLeftCell="A1">
      <selection activeCell="B6" sqref="B6"/>
    </sheetView>
  </sheetViews>
  <sheetFormatPr defaultColWidth="8.7109375" defaultRowHeight="12.75"/>
  <cols>
    <col min="1" max="1" width="10.7109375" style="0" customWidth="1"/>
    <col min="2" max="2" width="26.7109375" style="0" customWidth="1"/>
    <col min="3" max="3" width="10.7109375" style="0" customWidth="1"/>
    <col min="4" max="4" width="30.7109375" style="0" customWidth="1"/>
    <col min="5" max="7" width="14.7109375" style="0" customWidth="1"/>
  </cols>
  <sheetData>
    <row r="1" ht="22.5" customHeight="1">
      <c r="A1" s="1" t="s">
        <v>189</v>
      </c>
    </row>
    <row r="2" spans="1:7" ht="15" customHeight="1">
      <c r="A2" s="2"/>
      <c r="G2" s="3" t="s">
        <v>4</v>
      </c>
    </row>
    <row r="3" spans="1:7" ht="12.75" customHeight="1">
      <c r="A3" s="4" t="s">
        <v>52</v>
      </c>
      <c r="B3" s="4" t="s">
        <v>53</v>
      </c>
      <c r="C3" s="5" t="s">
        <v>190</v>
      </c>
      <c r="D3" s="6"/>
      <c r="E3" s="5" t="s">
        <v>191</v>
      </c>
      <c r="F3" s="7"/>
      <c r="G3" s="6"/>
    </row>
    <row r="4" spans="1:7" ht="12.75" customHeight="1">
      <c r="A4" s="19"/>
      <c r="B4" s="19"/>
      <c r="C4" s="20" t="s">
        <v>61</v>
      </c>
      <c r="D4" s="20" t="s">
        <v>62</v>
      </c>
      <c r="E4" s="20" t="s">
        <v>55</v>
      </c>
      <c r="F4" s="20" t="s">
        <v>192</v>
      </c>
      <c r="G4" s="20" t="s">
        <v>193</v>
      </c>
    </row>
    <row r="5" spans="1:7" ht="12.75" customHeight="1">
      <c r="A5" s="21" t="s">
        <v>55</v>
      </c>
      <c r="B5" s="21"/>
      <c r="C5" s="21"/>
      <c r="D5" s="21"/>
      <c r="E5" s="22">
        <f>869.51+250</f>
        <v>1119.51</v>
      </c>
      <c r="F5" s="22">
        <v>869.51</v>
      </c>
      <c r="G5" s="23">
        <v>250</v>
      </c>
    </row>
    <row r="6" spans="1:7" ht="12.75" customHeight="1">
      <c r="A6" s="24" t="s">
        <v>63</v>
      </c>
      <c r="B6" s="25" t="s">
        <v>64</v>
      </c>
      <c r="C6" s="21"/>
      <c r="D6" s="21"/>
      <c r="E6" s="22">
        <f>869.51+250</f>
        <v>1119.51</v>
      </c>
      <c r="F6" s="22">
        <v>869.51</v>
      </c>
      <c r="G6" s="23">
        <v>250</v>
      </c>
    </row>
    <row r="7" spans="1:7" ht="12.75" customHeight="1">
      <c r="A7" s="21"/>
      <c r="B7" s="21"/>
      <c r="C7" s="21" t="s">
        <v>194</v>
      </c>
      <c r="D7" s="21" t="s">
        <v>195</v>
      </c>
      <c r="E7" s="22">
        <v>717.85</v>
      </c>
      <c r="F7" s="22">
        <v>717.85</v>
      </c>
      <c r="G7" s="23"/>
    </row>
    <row r="8" spans="1:7" ht="12.75" customHeight="1">
      <c r="A8" s="21"/>
      <c r="B8" s="21"/>
      <c r="C8" s="21" t="s">
        <v>196</v>
      </c>
      <c r="D8" s="21" t="s">
        <v>197</v>
      </c>
      <c r="E8" s="22">
        <v>193.29</v>
      </c>
      <c r="F8" s="22">
        <v>193.29</v>
      </c>
      <c r="G8" s="23"/>
    </row>
    <row r="9" spans="1:7" ht="12.75" customHeight="1">
      <c r="A9" s="21"/>
      <c r="B9" s="21"/>
      <c r="C9" s="21" t="s">
        <v>198</v>
      </c>
      <c r="D9" s="21" t="s">
        <v>199</v>
      </c>
      <c r="E9" s="22">
        <v>125.88</v>
      </c>
      <c r="F9" s="22">
        <v>125.88</v>
      </c>
      <c r="G9" s="23"/>
    </row>
    <row r="10" spans="1:7" ht="12.75" customHeight="1">
      <c r="A10" s="21"/>
      <c r="B10" s="21"/>
      <c r="C10" s="21" t="s">
        <v>200</v>
      </c>
      <c r="D10" s="21" t="s">
        <v>201</v>
      </c>
      <c r="E10" s="22">
        <v>18.93</v>
      </c>
      <c r="F10" s="22">
        <v>18.93</v>
      </c>
      <c r="G10" s="23"/>
    </row>
    <row r="11" spans="1:7" ht="12.75" customHeight="1">
      <c r="A11" s="21"/>
      <c r="B11" s="21"/>
      <c r="C11" s="21" t="s">
        <v>202</v>
      </c>
      <c r="D11" s="21" t="s">
        <v>203</v>
      </c>
      <c r="E11" s="22">
        <v>100.83</v>
      </c>
      <c r="F11" s="22">
        <v>100.83</v>
      </c>
      <c r="G11" s="23"/>
    </row>
    <row r="12" spans="1:7" ht="12.75" customHeight="1">
      <c r="A12" s="21"/>
      <c r="B12" s="21"/>
      <c r="C12" s="21" t="s">
        <v>204</v>
      </c>
      <c r="D12" s="21" t="s">
        <v>205</v>
      </c>
      <c r="E12" s="22">
        <v>80.27</v>
      </c>
      <c r="F12" s="22">
        <v>80.27</v>
      </c>
      <c r="G12" s="23"/>
    </row>
    <row r="13" spans="1:7" ht="12.75" customHeight="1">
      <c r="A13" s="21"/>
      <c r="B13" s="21"/>
      <c r="C13" s="21" t="s">
        <v>206</v>
      </c>
      <c r="D13" s="21" t="s">
        <v>207</v>
      </c>
      <c r="E13" s="22">
        <v>32.11</v>
      </c>
      <c r="F13" s="22">
        <v>32.11</v>
      </c>
      <c r="G13" s="23"/>
    </row>
    <row r="14" spans="1:7" ht="12.75" customHeight="1">
      <c r="A14" s="21"/>
      <c r="B14" s="21"/>
      <c r="C14" s="21" t="s">
        <v>208</v>
      </c>
      <c r="D14" s="21" t="s">
        <v>209</v>
      </c>
      <c r="E14" s="22">
        <v>32.11</v>
      </c>
      <c r="F14" s="22">
        <v>32.11</v>
      </c>
      <c r="G14" s="23"/>
    </row>
    <row r="15" spans="1:7" ht="12.75" customHeight="1">
      <c r="A15" s="21"/>
      <c r="B15" s="21"/>
      <c r="C15" s="21" t="s">
        <v>210</v>
      </c>
      <c r="D15" s="21" t="s">
        <v>211</v>
      </c>
      <c r="E15" s="22">
        <v>6.59</v>
      </c>
      <c r="F15" s="22">
        <v>6.59</v>
      </c>
      <c r="G15" s="23"/>
    </row>
    <row r="16" spans="1:7" ht="12.75" customHeight="1">
      <c r="A16" s="21"/>
      <c r="B16" s="21"/>
      <c r="C16" s="21" t="s">
        <v>212</v>
      </c>
      <c r="D16" s="21" t="s">
        <v>213</v>
      </c>
      <c r="E16" s="22">
        <v>22.21</v>
      </c>
      <c r="F16" s="22">
        <v>22.21</v>
      </c>
      <c r="G16" s="23"/>
    </row>
    <row r="17" spans="1:7" ht="12.75" customHeight="1">
      <c r="A17" s="21"/>
      <c r="B17" s="21"/>
      <c r="C17" s="21" t="s">
        <v>214</v>
      </c>
      <c r="D17" s="21" t="s">
        <v>215</v>
      </c>
      <c r="E17" s="22">
        <v>48.16</v>
      </c>
      <c r="F17" s="22">
        <v>48.16</v>
      </c>
      <c r="G17" s="23"/>
    </row>
    <row r="18" spans="1:7" ht="12.75" customHeight="1">
      <c r="A18" s="21"/>
      <c r="B18" s="21"/>
      <c r="C18" s="21" t="s">
        <v>216</v>
      </c>
      <c r="D18" s="21" t="s">
        <v>217</v>
      </c>
      <c r="E18" s="22">
        <v>57.47</v>
      </c>
      <c r="F18" s="22">
        <v>57.47</v>
      </c>
      <c r="G18" s="23"/>
    </row>
    <row r="19" spans="1:7" ht="12.75" customHeight="1">
      <c r="A19" s="21"/>
      <c r="B19" s="21"/>
      <c r="C19" s="21" t="s">
        <v>218</v>
      </c>
      <c r="D19" s="21" t="s">
        <v>219</v>
      </c>
      <c r="E19" s="22">
        <f>51.79+250</f>
        <v>301.79</v>
      </c>
      <c r="F19" s="22">
        <v>51.79</v>
      </c>
      <c r="G19" s="23">
        <f>250</f>
        <v>250</v>
      </c>
    </row>
    <row r="20" spans="1:7" ht="12.75" customHeight="1">
      <c r="A20" s="21"/>
      <c r="B20" s="21"/>
      <c r="C20" s="26" t="s">
        <v>220</v>
      </c>
      <c r="D20" s="21" t="s">
        <v>221</v>
      </c>
      <c r="E20" s="22">
        <v>72</v>
      </c>
      <c r="F20" s="22"/>
      <c r="G20" s="23">
        <v>72</v>
      </c>
    </row>
    <row r="21" spans="1:7" ht="12.75" customHeight="1">
      <c r="A21" s="21"/>
      <c r="B21" s="21"/>
      <c r="C21" s="26" t="s">
        <v>222</v>
      </c>
      <c r="D21" s="21" t="s">
        <v>223</v>
      </c>
      <c r="E21" s="22">
        <v>1.5</v>
      </c>
      <c r="F21" s="22"/>
      <c r="G21" s="23">
        <v>1.5</v>
      </c>
    </row>
    <row r="22" spans="1:7" ht="12.75" customHeight="1">
      <c r="A22" s="21"/>
      <c r="B22" s="21"/>
      <c r="C22" s="26" t="s">
        <v>224</v>
      </c>
      <c r="D22" s="21" t="s">
        <v>225</v>
      </c>
      <c r="E22" s="22">
        <v>5.5</v>
      </c>
      <c r="F22" s="22"/>
      <c r="G22" s="23">
        <v>5.5</v>
      </c>
    </row>
    <row r="23" spans="1:7" ht="12.75" customHeight="1">
      <c r="A23" s="21"/>
      <c r="B23" s="21"/>
      <c r="C23" s="21" t="s">
        <v>226</v>
      </c>
      <c r="D23" s="21" t="s">
        <v>227</v>
      </c>
      <c r="E23" s="22">
        <v>15.67</v>
      </c>
      <c r="F23" s="22">
        <v>9.67</v>
      </c>
      <c r="G23" s="23">
        <v>6</v>
      </c>
    </row>
    <row r="24" spans="1:7" ht="12.75" customHeight="1">
      <c r="A24" s="21"/>
      <c r="B24" s="21"/>
      <c r="C24" s="26" t="s">
        <v>228</v>
      </c>
      <c r="D24" s="21" t="s">
        <v>229</v>
      </c>
      <c r="E24" s="22">
        <v>15</v>
      </c>
      <c r="F24" s="22"/>
      <c r="G24" s="23">
        <v>15</v>
      </c>
    </row>
    <row r="25" spans="1:7" ht="12.75" customHeight="1">
      <c r="A25" s="21"/>
      <c r="B25" s="21"/>
      <c r="C25" s="26" t="s">
        <v>230</v>
      </c>
      <c r="D25" s="21" t="s">
        <v>231</v>
      </c>
      <c r="E25" s="22">
        <v>60</v>
      </c>
      <c r="F25" s="22"/>
      <c r="G25" s="23">
        <v>60</v>
      </c>
    </row>
    <row r="26" spans="1:7" ht="12.75" customHeight="1">
      <c r="A26" s="21"/>
      <c r="B26" s="21"/>
      <c r="C26" s="26" t="s">
        <v>232</v>
      </c>
      <c r="D26" s="21" t="s">
        <v>233</v>
      </c>
      <c r="E26" s="22">
        <v>2</v>
      </c>
      <c r="F26" s="22"/>
      <c r="G26" s="23">
        <v>2</v>
      </c>
    </row>
    <row r="27" spans="1:7" ht="12.75" customHeight="1">
      <c r="A27" s="21"/>
      <c r="B27" s="21"/>
      <c r="C27" s="26" t="s">
        <v>234</v>
      </c>
      <c r="D27" s="21" t="s">
        <v>235</v>
      </c>
      <c r="E27" s="22">
        <v>2</v>
      </c>
      <c r="F27" s="22"/>
      <c r="G27" s="23">
        <v>2</v>
      </c>
    </row>
    <row r="28" spans="1:7" ht="12.75" customHeight="1">
      <c r="A28" s="21"/>
      <c r="B28" s="21"/>
      <c r="C28" s="26" t="s">
        <v>236</v>
      </c>
      <c r="D28" s="21" t="s">
        <v>237</v>
      </c>
      <c r="E28" s="22">
        <v>2</v>
      </c>
      <c r="F28" s="22"/>
      <c r="G28" s="23">
        <v>2</v>
      </c>
    </row>
    <row r="29" spans="1:7" ht="12.75" customHeight="1">
      <c r="A29" s="21"/>
      <c r="B29" s="21"/>
      <c r="C29" s="26" t="s">
        <v>238</v>
      </c>
      <c r="D29" s="21" t="s">
        <v>239</v>
      </c>
      <c r="E29" s="22">
        <v>32</v>
      </c>
      <c r="F29" s="22"/>
      <c r="G29" s="23">
        <v>32</v>
      </c>
    </row>
    <row r="30" spans="1:7" ht="12.75" customHeight="1">
      <c r="A30" s="21"/>
      <c r="B30" s="21"/>
      <c r="C30" s="21" t="s">
        <v>240</v>
      </c>
      <c r="D30" s="21" t="s">
        <v>241</v>
      </c>
      <c r="E30" s="22">
        <v>9.6</v>
      </c>
      <c r="F30" s="22">
        <v>9.6</v>
      </c>
      <c r="G30" s="23"/>
    </row>
    <row r="31" spans="1:7" ht="12.75" customHeight="1">
      <c r="A31" s="21"/>
      <c r="B31" s="21"/>
      <c r="C31" s="21" t="s">
        <v>242</v>
      </c>
      <c r="D31" s="21" t="s">
        <v>243</v>
      </c>
      <c r="E31" s="22">
        <v>12</v>
      </c>
      <c r="F31" s="22"/>
      <c r="G31" s="23">
        <v>12</v>
      </c>
    </row>
    <row r="32" spans="1:7" ht="12.75" customHeight="1">
      <c r="A32" s="21"/>
      <c r="B32" s="21"/>
      <c r="C32" s="21" t="s">
        <v>244</v>
      </c>
      <c r="D32" s="21" t="s">
        <v>245</v>
      </c>
      <c r="E32" s="22">
        <v>32.52</v>
      </c>
      <c r="F32" s="22">
        <v>32.52</v>
      </c>
      <c r="G32" s="23"/>
    </row>
    <row r="33" spans="1:7" ht="12.75" customHeight="1">
      <c r="A33" s="21"/>
      <c r="B33" s="21"/>
      <c r="C33" s="21" t="s">
        <v>246</v>
      </c>
      <c r="D33" s="21" t="s">
        <v>247</v>
      </c>
      <c r="E33" s="22">
        <v>40</v>
      </c>
      <c r="F33" s="22"/>
      <c r="G33" s="23">
        <v>40</v>
      </c>
    </row>
    <row r="34" spans="1:7" ht="12.75" customHeight="1">
      <c r="A34" s="21"/>
      <c r="B34" s="27"/>
      <c r="C34" s="27" t="s">
        <v>248</v>
      </c>
      <c r="D34" s="27" t="s">
        <v>249</v>
      </c>
      <c r="E34" s="28">
        <v>99.87</v>
      </c>
      <c r="F34" s="28">
        <v>99.87</v>
      </c>
      <c r="G34" s="29"/>
    </row>
    <row r="35" spans="1:7" ht="12.75" customHeight="1">
      <c r="A35" s="30"/>
      <c r="B35" s="11"/>
      <c r="C35" s="11" t="s">
        <v>250</v>
      </c>
      <c r="D35" s="11" t="s">
        <v>251</v>
      </c>
      <c r="E35" s="31">
        <v>8.52</v>
      </c>
      <c r="F35" s="31">
        <v>8.52</v>
      </c>
      <c r="G35" s="32"/>
    </row>
    <row r="36" spans="1:7" ht="12.75" customHeight="1">
      <c r="A36" s="30"/>
      <c r="B36" s="11"/>
      <c r="C36" s="11" t="s">
        <v>252</v>
      </c>
      <c r="D36" s="11" t="s">
        <v>253</v>
      </c>
      <c r="E36" s="31">
        <v>71.85</v>
      </c>
      <c r="F36" s="31">
        <v>71.85</v>
      </c>
      <c r="G36" s="32"/>
    </row>
    <row r="37" spans="1:7" ht="12.75" customHeight="1">
      <c r="A37" s="30"/>
      <c r="B37" s="11"/>
      <c r="C37" s="11" t="s">
        <v>254</v>
      </c>
      <c r="D37" s="11" t="s">
        <v>255</v>
      </c>
      <c r="E37" s="31">
        <v>15.42</v>
      </c>
      <c r="F37" s="31">
        <v>15.42</v>
      </c>
      <c r="G37" s="32"/>
    </row>
    <row r="38" spans="1:7" ht="12.75" customHeight="1">
      <c r="A38" s="30"/>
      <c r="B38" s="11"/>
      <c r="C38" s="11" t="s">
        <v>256</v>
      </c>
      <c r="D38" s="11" t="s">
        <v>257</v>
      </c>
      <c r="E38" s="31">
        <v>0.05</v>
      </c>
      <c r="F38" s="31">
        <v>0.05</v>
      </c>
      <c r="G38" s="32"/>
    </row>
    <row r="39" spans="1:7" ht="12.75" customHeight="1">
      <c r="A39" s="30"/>
      <c r="B39" s="11"/>
      <c r="C39" s="11" t="s">
        <v>258</v>
      </c>
      <c r="D39" s="11" t="s">
        <v>259</v>
      </c>
      <c r="E39" s="31">
        <v>4.03</v>
      </c>
      <c r="F39" s="31">
        <v>4.03</v>
      </c>
      <c r="G39" s="32"/>
    </row>
  </sheetData>
  <sheetProtection/>
  <mergeCells count="5">
    <mergeCell ref="A1:G1"/>
    <mergeCell ref="C3:D3"/>
    <mergeCell ref="E3:G3"/>
    <mergeCell ref="A3:A4"/>
    <mergeCell ref="B3:B4"/>
  </mergeCells>
  <printOptions horizontalCentered="1"/>
  <pageMargins left="0.7480314960629921" right="0.7480314960629921" top="0.7874015748031497" bottom="0.3937007874015748" header="0.5118110236220472" footer="0.5118110236220472"/>
  <pageSetup fitToHeight="0" fitToWidth="0" horizontalDpi="300" verticalDpi="300" orientation="landscape" pageOrder="overThenDown" paperSize="9"/>
</worksheet>
</file>

<file path=xl/worksheets/sheet8.xml><?xml version="1.0" encoding="utf-8"?>
<worksheet xmlns="http://schemas.openxmlformats.org/spreadsheetml/2006/main" xmlns:r="http://schemas.openxmlformats.org/officeDocument/2006/relationships">
  <dimension ref="A1:N7"/>
  <sheetViews>
    <sheetView workbookViewId="0" topLeftCell="A1">
      <selection activeCell="I15" sqref="I15"/>
    </sheetView>
  </sheetViews>
  <sheetFormatPr defaultColWidth="8.7109375" defaultRowHeight="12.75"/>
  <cols>
    <col min="1" max="1" width="8.7109375" style="0" customWidth="1"/>
    <col min="2" max="2" width="14.7109375" style="0" customWidth="1"/>
    <col min="3" max="5" width="8.7109375" style="0" customWidth="1"/>
    <col min="6" max="7" width="10.7109375" style="0" customWidth="1"/>
    <col min="8" max="8" width="6.7109375" style="0" customWidth="1"/>
    <col min="9" max="11" width="8.7109375" style="0" customWidth="1"/>
    <col min="12" max="13" width="10.7109375" style="0" customWidth="1"/>
    <col min="14" max="14" width="6.7109375" style="0" customWidth="1"/>
  </cols>
  <sheetData>
    <row r="1" ht="22.5" customHeight="1">
      <c r="A1" s="1" t="s">
        <v>260</v>
      </c>
    </row>
    <row r="2" spans="1:14" ht="15" customHeight="1">
      <c r="A2" s="2"/>
      <c r="N2" s="3" t="s">
        <v>4</v>
      </c>
    </row>
    <row r="3" spans="1:14" ht="15" customHeight="1">
      <c r="A3" s="15" t="s">
        <v>52</v>
      </c>
      <c r="B3" s="15" t="s">
        <v>53</v>
      </c>
      <c r="C3" s="15" t="s">
        <v>169</v>
      </c>
      <c r="D3" s="15"/>
      <c r="E3" s="15"/>
      <c r="F3" s="15"/>
      <c r="G3" s="15"/>
      <c r="H3" s="15"/>
      <c r="I3" s="15" t="s">
        <v>170</v>
      </c>
      <c r="J3" s="15"/>
      <c r="K3" s="15"/>
      <c r="L3" s="15"/>
      <c r="M3" s="15"/>
      <c r="N3" s="15"/>
    </row>
    <row r="4" spans="1:14" ht="15" customHeight="1">
      <c r="A4" s="15"/>
      <c r="B4" s="15"/>
      <c r="C4" s="15" t="s">
        <v>55</v>
      </c>
      <c r="D4" s="15" t="s">
        <v>261</v>
      </c>
      <c r="E4" s="15" t="s">
        <v>262</v>
      </c>
      <c r="F4" s="15"/>
      <c r="G4" s="15"/>
      <c r="H4" s="15" t="s">
        <v>263</v>
      </c>
      <c r="I4" s="15" t="s">
        <v>55</v>
      </c>
      <c r="J4" s="15" t="s">
        <v>261</v>
      </c>
      <c r="K4" s="15" t="s">
        <v>262</v>
      </c>
      <c r="L4" s="15"/>
      <c r="M4" s="15"/>
      <c r="N4" s="16" t="s">
        <v>3</v>
      </c>
    </row>
    <row r="5" spans="1:14" ht="25.5">
      <c r="A5" s="15"/>
      <c r="B5" s="15"/>
      <c r="C5" s="15"/>
      <c r="D5" s="15"/>
      <c r="E5" s="16" t="s">
        <v>171</v>
      </c>
      <c r="F5" s="16" t="s">
        <v>264</v>
      </c>
      <c r="G5" s="16" t="s">
        <v>265</v>
      </c>
      <c r="H5" s="15"/>
      <c r="I5" s="15"/>
      <c r="J5" s="15"/>
      <c r="K5" s="16" t="s">
        <v>171</v>
      </c>
      <c r="L5" s="16" t="s">
        <v>264</v>
      </c>
      <c r="M5" s="16" t="s">
        <v>265</v>
      </c>
      <c r="N5" s="16" t="s">
        <v>263</v>
      </c>
    </row>
    <row r="6" spans="1:14" ht="12.75">
      <c r="A6" s="11" t="s">
        <v>55</v>
      </c>
      <c r="B6" s="11"/>
      <c r="C6" s="17">
        <v>22</v>
      </c>
      <c r="D6" s="17"/>
      <c r="E6" s="17">
        <v>12</v>
      </c>
      <c r="F6" s="17"/>
      <c r="G6" s="17">
        <v>12</v>
      </c>
      <c r="H6" s="17">
        <v>10</v>
      </c>
      <c r="I6" s="17">
        <v>39</v>
      </c>
      <c r="J6" s="17"/>
      <c r="K6" s="17">
        <v>37</v>
      </c>
      <c r="L6" s="17">
        <v>25</v>
      </c>
      <c r="M6" s="17">
        <v>12</v>
      </c>
      <c r="N6" s="17">
        <v>2</v>
      </c>
    </row>
    <row r="7" spans="1:14" ht="39">
      <c r="A7" s="14" t="s">
        <v>63</v>
      </c>
      <c r="B7" s="18" t="s">
        <v>64</v>
      </c>
      <c r="C7" s="17">
        <v>22</v>
      </c>
      <c r="D7" s="17"/>
      <c r="E7" s="17">
        <v>12</v>
      </c>
      <c r="F7" s="17"/>
      <c r="G7" s="17">
        <v>12</v>
      </c>
      <c r="H7" s="17">
        <v>10</v>
      </c>
      <c r="I7" s="17">
        <v>39</v>
      </c>
      <c r="J7" s="17"/>
      <c r="K7" s="17">
        <v>37</v>
      </c>
      <c r="L7" s="17">
        <v>25</v>
      </c>
      <c r="M7" s="17">
        <v>12</v>
      </c>
      <c r="N7" s="17">
        <v>2</v>
      </c>
    </row>
  </sheetData>
  <sheetProtection/>
  <mergeCells count="12">
    <mergeCell ref="A1:N1"/>
    <mergeCell ref="C3:H3"/>
    <mergeCell ref="I3:N3"/>
    <mergeCell ref="E4:G4"/>
    <mergeCell ref="K4:M4"/>
    <mergeCell ref="A3:A5"/>
    <mergeCell ref="B3:B5"/>
    <mergeCell ref="C4:C5"/>
    <mergeCell ref="D4:D5"/>
    <mergeCell ref="H4:H5"/>
    <mergeCell ref="I4:I5"/>
    <mergeCell ref="J4:J5"/>
  </mergeCells>
  <printOptions horizontalCentered="1"/>
  <pageMargins left="0.7480314960629921" right="0.7480314960629921" top="0.9842519685039371" bottom="0.7874015748031497" header="0.5118110236220472" footer="0.5118110236220472"/>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H7"/>
  <sheetViews>
    <sheetView workbookViewId="0" topLeftCell="A1">
      <selection activeCell="G21" sqref="G21"/>
    </sheetView>
  </sheetViews>
  <sheetFormatPr defaultColWidth="8.7109375" defaultRowHeight="12.75"/>
  <cols>
    <col min="1" max="1" width="8.7109375" style="0" customWidth="1"/>
    <col min="2" max="2" width="25.7109375" style="0" customWidth="1"/>
    <col min="3" max="8" width="15.7109375" style="0" customWidth="1"/>
  </cols>
  <sheetData>
    <row r="1" ht="30" customHeight="1">
      <c r="A1" s="1" t="s">
        <v>266</v>
      </c>
    </row>
    <row r="2" spans="1:8" ht="15" customHeight="1">
      <c r="A2" s="2"/>
      <c r="H2" s="3" t="s">
        <v>4</v>
      </c>
    </row>
    <row r="3" spans="1:8" ht="15" customHeight="1">
      <c r="A3" s="4" t="s">
        <v>52</v>
      </c>
      <c r="B3" s="4" t="s">
        <v>53</v>
      </c>
      <c r="C3" s="5" t="s">
        <v>168</v>
      </c>
      <c r="D3" s="6"/>
      <c r="E3" s="5" t="s">
        <v>267</v>
      </c>
      <c r="F3" s="7"/>
      <c r="G3" s="7"/>
      <c r="H3" s="6"/>
    </row>
    <row r="4" spans="1:8" ht="15" customHeight="1">
      <c r="A4" s="8"/>
      <c r="B4" s="8"/>
      <c r="C4" s="4" t="s">
        <v>61</v>
      </c>
      <c r="D4" s="4" t="s">
        <v>62</v>
      </c>
      <c r="E4" s="4" t="s">
        <v>55</v>
      </c>
      <c r="F4" s="4" t="s">
        <v>146</v>
      </c>
      <c r="G4" s="5" t="s">
        <v>147</v>
      </c>
      <c r="H4" s="6"/>
    </row>
    <row r="5" spans="1:8" ht="12.75">
      <c r="A5" s="9"/>
      <c r="B5" s="9"/>
      <c r="C5" s="9"/>
      <c r="D5" s="9"/>
      <c r="E5" s="9"/>
      <c r="F5" s="9"/>
      <c r="G5" s="10" t="s">
        <v>172</v>
      </c>
      <c r="H5" s="10" t="s">
        <v>173</v>
      </c>
    </row>
    <row r="6" spans="1:8" ht="12.75">
      <c r="A6" s="11" t="s">
        <v>55</v>
      </c>
      <c r="B6" s="11"/>
      <c r="C6" s="11"/>
      <c r="D6" s="11"/>
      <c r="E6" s="12">
        <v>0</v>
      </c>
      <c r="F6" s="12">
        <v>0</v>
      </c>
      <c r="G6" s="12">
        <v>0</v>
      </c>
      <c r="H6" s="12">
        <v>0</v>
      </c>
    </row>
    <row r="7" spans="1:8" ht="12">
      <c r="A7" s="13" t="s">
        <v>63</v>
      </c>
      <c r="B7" s="14" t="s">
        <v>268</v>
      </c>
      <c r="C7" s="14"/>
      <c r="D7" s="14"/>
      <c r="E7" s="13">
        <v>0</v>
      </c>
      <c r="F7" s="13">
        <v>0</v>
      </c>
      <c r="G7" s="13">
        <v>0</v>
      </c>
      <c r="H7" s="13">
        <v>0</v>
      </c>
    </row>
  </sheetData>
  <sheetProtection/>
  <mergeCells count="10">
    <mergeCell ref="A1:H1"/>
    <mergeCell ref="C3:D3"/>
    <mergeCell ref="E3:H3"/>
    <mergeCell ref="G4:H4"/>
    <mergeCell ref="A3:A5"/>
    <mergeCell ref="B3:B5"/>
    <mergeCell ref="C4:C5"/>
    <mergeCell ref="D4:D5"/>
    <mergeCell ref="E4:E5"/>
    <mergeCell ref="F4:F5"/>
  </mergeCells>
  <printOptions horizontalCentered="1"/>
  <pageMargins left="0.7480314960629921" right="0.7480314960629921" top="0.9842519685039371" bottom="0.9842519685039371" header="0.5118110236220472" footer="0.5118110236220472"/>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木马</cp:lastModifiedBy>
  <cp:lastPrinted>2019-03-06T10:13:15Z</cp:lastPrinted>
  <dcterms:created xsi:type="dcterms:W3CDTF">2022-07-25T08:23:38Z</dcterms:created>
  <dcterms:modified xsi:type="dcterms:W3CDTF">2022-07-25T08:23:54Z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1E1A66692D3A42B58446B2D9A20401AF</vt:lpwstr>
  </property>
  <property fmtid="{D5CDD505-2E9C-101B-9397-08002B2CF9AE}" pid="4" name="KSOProductBuildV">
    <vt:lpwstr>2052-11.1.0.11875</vt:lpwstr>
  </property>
</Properties>
</file>