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95" firstSheet="4" activeTab="8"/>
  </bookViews>
  <sheets>
    <sheet name="表1-财政拨款收支总体情况表" sheetId="1" r:id="rId1"/>
    <sheet name="表2-一般公共预算财政拨款支出情况表" sheetId="2" r:id="rId2"/>
    <sheet name="表3-一般公共预算财政拨款基本支出情况表" sheetId="3" r:id="rId3"/>
    <sheet name="表4-一般公共预算“三公”经费支出情况表" sheetId="4" r:id="rId4"/>
    <sheet name="表5-政府性基金预算支出情况表" sheetId="5" r:id="rId5"/>
    <sheet name="表6-部门收支总表" sheetId="6" r:id="rId6"/>
    <sheet name="表7-部门收入总体情况表" sheetId="7" r:id="rId7"/>
    <sheet name="表8-部门支出总体情况表" sheetId="8" r:id="rId8"/>
    <sheet name="表9-政府采购预算明细表" sheetId="9" r:id="rId9"/>
  </sheets>
  <definedNames/>
  <calcPr fullCalcOnLoad="1" fullPrecision="0"/>
</workbook>
</file>

<file path=xl/sharedStrings.xml><?xml version="1.0" encoding="utf-8"?>
<sst xmlns="http://schemas.openxmlformats.org/spreadsheetml/2006/main" count="635" uniqueCount="267">
  <si>
    <t>财政拨款收支总体情况表</t>
  </si>
  <si>
    <t>单位名称：重庆市武隆区凤来乡人民政府</t>
  </si>
  <si>
    <t>单位：万元</t>
  </si>
  <si>
    <t>收入</t>
  </si>
  <si>
    <t>支出</t>
  </si>
  <si>
    <t>项目</t>
  </si>
  <si>
    <t>金额</t>
  </si>
  <si>
    <t>功能科目</t>
  </si>
  <si>
    <t>一般公共预算财政拨款</t>
  </si>
  <si>
    <t>政府性基金预算财政拨款</t>
  </si>
  <si>
    <t>国有资本经营预算财政拨款</t>
  </si>
  <si>
    <t>本年收入</t>
  </si>
  <si>
    <t>一、一般公共服务</t>
  </si>
  <si>
    <t xml:space="preserve">  一般公共预算拨款</t>
  </si>
  <si>
    <t>二、外交</t>
  </si>
  <si>
    <t xml:space="preserve">  政府性基金预算拨款</t>
  </si>
  <si>
    <t>三、国防</t>
  </si>
  <si>
    <t xml:space="preserve">  国有资本经营预算拨款</t>
  </si>
  <si>
    <t>四、公共安全</t>
  </si>
  <si>
    <t/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</si>
  <si>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</si>
  <si>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</si>
  <si>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</si>
  <si>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</si>
  <si>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</si>
  <si>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</si>
  <si>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</si>
  <si>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</si>
  <si>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</si>
  <si>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上年结转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</si>
  <si>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</si>
  <si>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</si>
  <si>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</si>
  <si>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</si>
  <si>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</si>
  <si>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</si>
  <si>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</si>
  <si>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</si>
  <si>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</si>
  <si>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</si>
  <si>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</si>
  <si>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</si>
  <si>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</si>
  <si>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</si>
  <si>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</si>
  <si>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</si>
  <si>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收入总计</t>
  </si>
  <si>
    <t>支出总计</t>
  </si>
  <si>
    <t>一般公共预算财政拨款支出情况表</t>
  </si>
  <si>
    <t>单位编码</t>
  </si>
  <si>
    <t>单位名称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</si>
  <si>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</si>
  <si>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</si>
  <si>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</si>
  <si>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</si>
  <si>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</si>
  <si>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</si>
  <si>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</si>
  <si>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本级支出</t>
  </si>
  <si>
    <t>上级支出</t>
  </si>
  <si>
    <t>合计</t>
  </si>
  <si>
    <t>701026</t>
  </si>
  <si>
    <t>重庆市武隆区凤来乡人民政府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</si>
  <si>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</si>
  <si>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</si>
  <si>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</si>
  <si>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</si>
  <si>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</si>
  <si>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</si>
  <si>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</si>
  <si>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</si>
  <si>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</si>
  <si>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 xml:space="preserve">  20106</t>
  </si>
  <si>
    <t xml:space="preserve">  财政事务</t>
  </si>
  <si>
    <t xml:space="preserve">    2010601</t>
  </si>
  <si>
    <t xml:space="preserve">  20131</t>
  </si>
  <si>
    <t xml:space="preserve">  党委办公厅（室）及相关机构事务</t>
  </si>
  <si>
    <t xml:space="preserve">    2013101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</si>
  <si>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</si>
  <si>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</si>
  <si>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</si>
  <si>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</si>
  <si>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</si>
  <si>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</si>
  <si>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</si>
  <si>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</si>
  <si>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</si>
  <si>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</si>
  <si>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</si>
  <si>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</si>
  <si>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</si>
  <si>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</si>
  <si>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</si>
  <si>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</si>
  <si>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</si>
  <si>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</si>
  <si>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</si>
  <si>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</si>
  <si>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20828</t>
  </si>
  <si>
    <t xml:space="preserve">  退役军人管理事务</t>
  </si>
  <si>
    <t xml:space="preserve">    2082850</t>
  </si>
  <si>
    <t xml:space="preserve">    事业运行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</si>
  <si>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</si>
  <si>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</si>
  <si>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</si>
  <si>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</si>
  <si>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</si>
  <si>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</si>
  <si>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</si>
  <si>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</si>
  <si>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</si>
  <si>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</si>
  <si>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211</t>
  </si>
  <si>
    <t>节能环保支出</t>
  </si>
  <si>
    <t xml:space="preserve">  21104</t>
  </si>
  <si>
    <t xml:space="preserve">  自然生态保护</t>
  </si>
  <si>
    <t xml:space="preserve">    2110402</t>
  </si>
  <si>
    <t xml:space="preserve">    农村环境保护</t>
  </si>
  <si>
    <t>212</t>
  </si>
  <si>
    <t>城乡社区支出</t>
  </si>
  <si>
    <t xml:space="preserve">  21201</t>
  </si>
  <si>
    <t xml:space="preserve">  城乡社区管理事务</t>
  </si>
  <si>
    <t xml:space="preserve">    2120104</t>
  </si>
  <si>
    <t xml:space="preserve">    城管执法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</si>
  <si>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</si>
  <si>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</si>
  <si>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</si>
  <si>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</si>
  <si>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</si>
  <si>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</si>
  <si>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</si>
  <si>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</si>
  <si>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</si>
  <si>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  2130124</t>
  </si>
  <si>
    <t xml:space="preserve">    农业组织化与产业化经营</t>
  </si>
  <si>
    <t xml:space="preserve">  21302</t>
  </si>
  <si>
    <t xml:space="preserve">  林业和草原</t>
  </si>
  <si>
    <t xml:space="preserve">    2130204</t>
  </si>
  <si>
    <t xml:space="preserve">    事业机构</t>
  </si>
  <si>
    <t xml:space="preserve">  21305</t>
  </si>
  <si>
    <t xml:space="preserve">  扶贫</t>
  </si>
  <si>
    <t xml:space="preserve">    2130504</t>
  </si>
  <si>
    <t xml:space="preserve">    农村基础设施建设</t>
  </si>
  <si>
    <t xml:space="preserve">    2130505</t>
  </si>
  <si>
    <t xml:space="preserve">    生产发展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</si>
  <si>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</si>
  <si>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</si>
  <si>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</si>
  <si>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</si>
  <si>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 xml:space="preserve">  21399</t>
  </si>
  <si>
    <t xml:space="preserve">  其他农林水支出</t>
  </si>
  <si>
    <t xml:space="preserve">    2139999</t>
  </si>
  <si>
    <t xml:space="preserve">    其他农林水支出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</si>
  <si>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</si>
  <si>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</si>
  <si>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</si>
  <si>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</si>
  <si>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</si>
  <si>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</si>
  <si>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一般公共预算财政拨款基本支出情况表</t>
  </si>
  <si>
    <t>经济分类科目</t>
  </si>
  <si>
    <t>2020年基本支出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</si>
  <si>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</si>
  <si>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</si>
  <si>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</si>
  <si>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</si>
  <si>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</si>
  <si>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</si>
  <si>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</si>
  <si>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</si>
  <si>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</si>
  <si>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</si>
  <si>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</si>
  <si>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</si>
  <si>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</si>
  <si>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</si>
  <si>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</si>
  <si>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</si>
  <si>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</si>
  <si>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</si>
  <si>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</si>
  <si>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</si>
  <si>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</si>
  <si>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</si>
  <si>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</si>
  <si>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</si>
  <si>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</si>
  <si>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</si>
  <si>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</si>
  <si>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</si>
  <si>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</si>
  <si>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</si>
  <si>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</si>
  <si>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</si>
  <si>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</si>
  <si>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</si>
  <si>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</si>
  <si>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</si>
  <si>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</si>
  <si>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</si>
  <si>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</si>
  <si>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</si>
  <si>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</si>
  <si>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</si>
  <si>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</si>
  <si>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</si>
  <si>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</si>
  <si>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</si>
  <si>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</si>
  <si>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</si>
  <si>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</si>
  <si>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</si>
  <si>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</si>
  <si>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</si>
  <si>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</si>
  <si>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</si>
  <si>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</si>
  <si>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</si>
  <si>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</si>
  <si>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</si>
  <si>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</si>
  <si>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</si>
  <si>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</si>
  <si>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</si>
  <si>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</si>
  <si>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</si>
  <si>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</si>
  <si>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</si>
  <si>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</si>
  <si>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</si>
  <si>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</si>
  <si>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</si>
  <si>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</si>
  <si>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</si>
  <si>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一般公共预算“三公”经费支出情况表</t>
  </si>
  <si>
    <t>因公出国 （境）费</t>
  </si>
  <si>
    <t>公务用车购置及运行费</t>
  </si>
  <si>
    <t>公务用车购置费</t>
  </si>
  <si>
    <t>公务用车运行维护费</t>
  </si>
  <si>
    <t>公务接待费</t>
  </si>
  <si>
    <t>政府性基金预算支出情况表</t>
  </si>
  <si>
    <t>本年政府性基金预算财政拨款支出</t>
  </si>
  <si>
    <t xml:space="preserve">    2121100</t>
  </si>
  <si>
    <t>农业土地开发资金安排的支出</t>
  </si>
  <si>
    <t>部门收支总表</t>
  </si>
  <si>
    <t>预算数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</si>
  <si>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</si>
  <si>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</si>
  <si>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</si>
  <si>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</si>
  <si>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</si>
  <si>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</si>
  <si>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部门收入总体情况表</t>
  </si>
  <si>
    <t>科目</t>
  </si>
  <si>
    <t>事业收入</t>
  </si>
  <si>
    <t>事业单位经营收入</t>
  </si>
  <si>
    <t xml:space="preserve">  21211</t>
  </si>
  <si>
    <t xml:space="preserve">  农业土地开发资金安排的支出</t>
  </si>
  <si>
    <t xml:space="preserve">    农业土地开发资金安排的支出</t>
  </si>
  <si>
    <t>部门支出总体情况表</t>
  </si>
  <si>
    <t>事业单位经营支出</t>
  </si>
  <si>
    <t>本级项目</t>
  </si>
  <si>
    <t>上级项目</t>
  </si>
  <si>
    <t>政府采购预算明细表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</si>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</sst>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 "/>
    <numFmt numFmtId="179" formatCode="#,###.00"/>
    <numFmt numFmtId="180" formatCode="#"/>
  </numFmts>
  <fonts count="50">
    <font>
      <sz val="10"/>
      <name val="Arial"/>
      <family val="2"/>
    </font>
    <font>
      <sz val="11"/>
      <name val="宋体"/>
      <family val="0"/>
    </font>
    <font>
      <b/>
      <sz val="18"/>
      <color indexed="8"/>
      <name val="黑体"/>
      <family val="3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11"/>
      <name val="Arial"/>
      <family val="2"/>
    </font>
    <font>
      <b/>
      <sz val="18"/>
      <name val="黑体"/>
      <family val="3"/>
    </font>
    <font>
      <sz val="18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mbria"/>
      <family val="0"/>
    </font>
    <font>
      <sz val="11"/>
      <color theme="1"/>
      <name val="Cambria"/>
      <family val="0"/>
    </font>
    <font>
      <sz val="11"/>
      <color indexed="8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</cellStyleXfs>
  <cellXfs count="126">
    <xf numFmtId="0" fontId="0" fillId="0" borderId="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64" applyNumberFormat="1" applyFont="1" applyFill="1" applyBorder="1" applyAlignment="1" applyProtection="1">
      <alignment horizontal="center" vertical="center" wrapText="1"/>
      <protection/>
    </xf>
    <xf numFmtId="0" fontId="47" fillId="0" borderId="11" xfId="64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vertical="center"/>
    </xf>
    <xf numFmtId="0" fontId="47" fillId="0" borderId="12" xfId="64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 wrapText="1"/>
    </xf>
    <xf numFmtId="0" fontId="47" fillId="0" borderId="10" xfId="63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1" fillId="0" borderId="0" xfId="64" applyFont="1">
      <alignment/>
      <protection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64" applyFont="1" applyFill="1">
      <alignment/>
      <protection/>
    </xf>
    <xf numFmtId="0" fontId="1" fillId="0" borderId="0" xfId="64" applyFont="1" applyFill="1" applyAlignment="1">
      <alignment horizontal="center" vertical="center"/>
      <protection/>
    </xf>
    <xf numFmtId="0" fontId="1" fillId="0" borderId="0" xfId="64" applyFont="1" applyFill="1" applyAlignment="1">
      <alignment vertical="center"/>
      <protection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17" xfId="0" applyNumberFormat="1" applyFont="1" applyFill="1" applyBorder="1" applyAlignment="1">
      <alignment horizontal="center" vertical="center" wrapText="1" shrinkToFit="1"/>
    </xf>
    <xf numFmtId="0" fontId="1" fillId="0" borderId="13" xfId="0" applyNumberFormat="1" applyFont="1" applyFill="1" applyBorder="1" applyAlignment="1">
      <alignment horizontal="left" vertical="center" shrinkToFit="1"/>
    </xf>
    <xf numFmtId="4" fontId="1" fillId="0" borderId="10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 shrinkToFit="1"/>
    </xf>
    <xf numFmtId="0" fontId="47" fillId="0" borderId="10" xfId="0" applyNumberFormat="1" applyFont="1" applyFill="1" applyBorder="1" applyAlignment="1">
      <alignment horizontal="left" vertical="center" shrinkToFit="1"/>
    </xf>
    <xf numFmtId="4" fontId="47" fillId="0" borderId="10" xfId="0" applyNumberFormat="1" applyFont="1" applyFill="1" applyBorder="1" applyAlignment="1">
      <alignment/>
    </xf>
    <xf numFmtId="49" fontId="47" fillId="0" borderId="10" xfId="0" applyNumberFormat="1" applyFont="1" applyFill="1" applyBorder="1" applyAlignment="1">
      <alignment horizontal="left" vertical="center" shrinkToFit="1"/>
    </xf>
    <xf numFmtId="0" fontId="0" fillId="0" borderId="10" xfId="0" applyNumberFormat="1" applyFont="1" applyFill="1" applyBorder="1" applyAlignment="1">
      <alignment/>
    </xf>
    <xf numFmtId="0" fontId="47" fillId="0" borderId="10" xfId="0" applyNumberFormat="1" applyFont="1" applyFill="1" applyBorder="1" applyAlignment="1">
      <alignment/>
    </xf>
    <xf numFmtId="49" fontId="47" fillId="0" borderId="17" xfId="0" applyNumberFormat="1" applyFont="1" applyFill="1" applyBorder="1" applyAlignment="1">
      <alignment horizontal="left" vertical="center" shrinkToFit="1"/>
    </xf>
    <xf numFmtId="0" fontId="1" fillId="0" borderId="0" xfId="64" applyFont="1" applyAlignment="1">
      <alignment horizontal="right"/>
      <protection/>
    </xf>
    <xf numFmtId="0" fontId="47" fillId="0" borderId="13" xfId="0" applyNumberFormat="1" applyFont="1" applyFill="1" applyBorder="1" applyAlignment="1">
      <alignment horizontal="left" vertical="center" shrinkToFit="1"/>
    </xf>
    <xf numFmtId="176" fontId="47" fillId="0" borderId="13" xfId="0" applyNumberFormat="1" applyFont="1" applyFill="1" applyBorder="1" applyAlignment="1">
      <alignment horizontal="right"/>
    </xf>
    <xf numFmtId="176" fontId="47" fillId="0" borderId="13" xfId="0" applyNumberFormat="1" applyFont="1" applyFill="1" applyBorder="1" applyAlignment="1">
      <alignment horizontal="right" vertical="center" shrinkToFit="1"/>
    </xf>
    <xf numFmtId="176" fontId="47" fillId="0" borderId="13" xfId="0" applyNumberFormat="1" applyFont="1" applyFill="1" applyBorder="1" applyAlignment="1">
      <alignment horizontal="left" vertical="center" shrinkToFit="1"/>
    </xf>
    <xf numFmtId="176" fontId="47" fillId="0" borderId="10" xfId="0" applyNumberFormat="1" applyFont="1" applyFill="1" applyBorder="1" applyAlignment="1">
      <alignment horizontal="right"/>
    </xf>
    <xf numFmtId="176" fontId="47" fillId="0" borderId="10" xfId="0" applyNumberFormat="1" applyFont="1" applyFill="1" applyBorder="1" applyAlignment="1">
      <alignment horizontal="right" vertical="center" shrinkToFit="1"/>
    </xf>
    <xf numFmtId="176" fontId="47" fillId="0" borderId="10" xfId="0" applyNumberFormat="1" applyFont="1" applyFill="1" applyBorder="1" applyAlignment="1">
      <alignment/>
    </xf>
    <xf numFmtId="176" fontId="47" fillId="0" borderId="10" xfId="0" applyNumberFormat="1" applyFont="1" applyFill="1" applyBorder="1" applyAlignment="1">
      <alignment horizontal="left" vertical="center" shrinkToFit="1"/>
    </xf>
    <xf numFmtId="0" fontId="47" fillId="0" borderId="17" xfId="0" applyNumberFormat="1" applyFont="1" applyFill="1" applyBorder="1" applyAlignment="1">
      <alignment horizontal="left" vertical="center" shrinkToFit="1"/>
    </xf>
    <xf numFmtId="0" fontId="47" fillId="0" borderId="11" xfId="0" applyNumberFormat="1" applyFont="1" applyFill="1" applyBorder="1" applyAlignment="1">
      <alignment horizontal="left" vertical="center" shrinkToFit="1"/>
    </xf>
    <xf numFmtId="0" fontId="5" fillId="0" borderId="10" xfId="0" applyNumberFormat="1" applyFont="1" applyFill="1" applyBorder="1" applyAlignment="1">
      <alignment/>
    </xf>
    <xf numFmtId="49" fontId="47" fillId="0" borderId="0" xfId="0" applyNumberFormat="1" applyFont="1" applyFill="1" applyBorder="1" applyAlignment="1">
      <alignment horizontal="left" vertical="center" shrinkToFit="1"/>
    </xf>
    <xf numFmtId="49" fontId="47" fillId="0" borderId="13" xfId="0" applyNumberFormat="1" applyFont="1" applyFill="1" applyBorder="1" applyAlignment="1">
      <alignment horizontal="left" vertical="center" shrinkToFit="1"/>
    </xf>
    <xf numFmtId="0" fontId="9" fillId="0" borderId="0" xfId="64">
      <alignment/>
      <protection/>
    </xf>
    <xf numFmtId="0" fontId="6" fillId="0" borderId="0" xfId="64" applyFont="1" applyFill="1" applyAlignment="1">
      <alignment horizontal="center" vertical="center"/>
      <protection/>
    </xf>
    <xf numFmtId="0" fontId="8" fillId="0" borderId="0" xfId="64" applyFont="1" applyFill="1" applyAlignment="1">
      <alignment vertical="center"/>
      <protection/>
    </xf>
    <xf numFmtId="0" fontId="1" fillId="0" borderId="10" xfId="64" applyNumberFormat="1" applyFont="1" applyFill="1" applyBorder="1" applyAlignment="1" applyProtection="1">
      <alignment horizontal="center" vertical="center"/>
      <protection/>
    </xf>
    <xf numFmtId="0" fontId="1" fillId="0" borderId="12" xfId="64" applyNumberFormat="1" applyFont="1" applyFill="1" applyBorder="1" applyAlignment="1" applyProtection="1">
      <alignment horizontal="center" vertical="center"/>
      <protection/>
    </xf>
    <xf numFmtId="0" fontId="1" fillId="0" borderId="12" xfId="64" applyNumberFormat="1" applyFont="1" applyFill="1" applyBorder="1" applyAlignment="1" applyProtection="1">
      <alignment horizontal="centerContinuous" vertical="center" wrapText="1"/>
      <protection/>
    </xf>
    <xf numFmtId="0" fontId="1" fillId="0" borderId="18" xfId="64" applyNumberFormat="1" applyFont="1" applyFill="1" applyBorder="1" applyAlignment="1" applyProtection="1">
      <alignment horizontal="left" vertical="center"/>
      <protection/>
    </xf>
    <xf numFmtId="4" fontId="1" fillId="0" borderId="10" xfId="64" applyNumberFormat="1" applyFont="1" applyFill="1" applyBorder="1" applyAlignment="1" applyProtection="1">
      <alignment horizontal="right" vertical="center" wrapText="1"/>
      <protection/>
    </xf>
    <xf numFmtId="0" fontId="47" fillId="33" borderId="17" xfId="0" applyFont="1" applyFill="1" applyBorder="1" applyAlignment="1">
      <alignment horizontal="left" vertical="center" wrapText="1" shrinkToFit="1"/>
    </xf>
    <xf numFmtId="4" fontId="1" fillId="0" borderId="19" xfId="64" applyNumberFormat="1" applyFont="1" applyBorder="1" applyAlignment="1">
      <alignment vertical="center" wrapText="1"/>
      <protection/>
    </xf>
    <xf numFmtId="177" fontId="1" fillId="0" borderId="18" xfId="64" applyNumberFormat="1" applyFont="1" applyFill="1" applyBorder="1" applyAlignment="1">
      <alignment horizontal="left" vertical="center" indent="1"/>
      <protection/>
    </xf>
    <xf numFmtId="4" fontId="1" fillId="0" borderId="20" xfId="64" applyNumberFormat="1" applyFont="1" applyBorder="1" applyAlignment="1">
      <alignment vertical="center" wrapText="1"/>
      <protection/>
    </xf>
    <xf numFmtId="177" fontId="1" fillId="0" borderId="21" xfId="64" applyNumberFormat="1" applyFont="1" applyBorder="1" applyAlignment="1">
      <alignment horizontal="left" vertical="center" indent="1"/>
      <protection/>
    </xf>
    <xf numFmtId="4" fontId="1" fillId="0" borderId="22" xfId="64" applyNumberFormat="1" applyFont="1" applyFill="1" applyBorder="1" applyAlignment="1" applyProtection="1">
      <alignment horizontal="right" vertical="center" wrapText="1"/>
      <protection/>
    </xf>
    <xf numFmtId="177" fontId="1" fillId="0" borderId="21" xfId="64" applyNumberFormat="1" applyFont="1" applyFill="1" applyBorder="1" applyAlignment="1">
      <alignment horizontal="left" vertical="center" indent="1"/>
      <protection/>
    </xf>
    <xf numFmtId="4" fontId="1" fillId="0" borderId="11" xfId="64" applyNumberFormat="1" applyFont="1" applyFill="1" applyBorder="1" applyAlignment="1" applyProtection="1">
      <alignment horizontal="right" vertical="center" wrapText="1"/>
      <protection/>
    </xf>
    <xf numFmtId="0" fontId="1" fillId="0" borderId="21" xfId="64" applyFont="1" applyFill="1" applyBorder="1" applyAlignment="1">
      <alignment vertical="center"/>
      <protection/>
    </xf>
    <xf numFmtId="4" fontId="1" fillId="0" borderId="12" xfId="64" applyNumberFormat="1" applyFont="1" applyFill="1" applyBorder="1" applyAlignment="1" applyProtection="1">
      <alignment horizontal="right" vertical="center" wrapText="1"/>
      <protection/>
    </xf>
    <xf numFmtId="4" fontId="1" fillId="0" borderId="10" xfId="64" applyNumberFormat="1" applyFont="1" applyFill="1" applyBorder="1" applyAlignment="1">
      <alignment horizontal="right" vertical="center" wrapText="1"/>
      <protection/>
    </xf>
    <xf numFmtId="0" fontId="1" fillId="0" borderId="10" xfId="64" applyFont="1" applyFill="1" applyBorder="1" applyAlignment="1">
      <alignment vertical="center"/>
      <protection/>
    </xf>
    <xf numFmtId="0" fontId="1" fillId="0" borderId="10" xfId="64" applyFont="1" applyBorder="1">
      <alignment/>
      <protection/>
    </xf>
    <xf numFmtId="4" fontId="1" fillId="0" borderId="10" xfId="64" applyNumberFormat="1" applyFont="1" applyBorder="1" applyAlignment="1">
      <alignment vertical="center" wrapText="1"/>
      <protection/>
    </xf>
    <xf numFmtId="4" fontId="1" fillId="0" borderId="11" xfId="64" applyNumberFormat="1" applyFont="1" applyFill="1" applyBorder="1" applyAlignment="1">
      <alignment horizontal="right" vertical="center" wrapText="1"/>
      <protection/>
    </xf>
    <xf numFmtId="0" fontId="1" fillId="0" borderId="10" xfId="64" applyFont="1" applyFill="1" applyBorder="1" applyAlignment="1">
      <alignment horizontal="center" vertical="center"/>
      <protection/>
    </xf>
    <xf numFmtId="4" fontId="1" fillId="0" borderId="12" xfId="64" applyNumberFormat="1" applyFont="1" applyFill="1" applyBorder="1" applyAlignment="1">
      <alignment horizontal="right" vertical="center" wrapText="1"/>
      <protection/>
    </xf>
    <xf numFmtId="0" fontId="1" fillId="0" borderId="10" xfId="64" applyFont="1" applyFill="1" applyBorder="1" applyAlignment="1">
      <alignment vertical="center" wrapText="1"/>
      <protection/>
    </xf>
    <xf numFmtId="0" fontId="9" fillId="0" borderId="0" xfId="64" applyFill="1">
      <alignment/>
      <protection/>
    </xf>
    <xf numFmtId="0" fontId="8" fillId="0" borderId="0" xfId="64" applyFont="1" applyFill="1">
      <alignment/>
      <protection/>
    </xf>
    <xf numFmtId="0" fontId="47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center" vertical="center" wrapText="1" shrinkToFit="1"/>
    </xf>
    <xf numFmtId="0" fontId="1" fillId="33" borderId="24" xfId="0" applyFont="1" applyFill="1" applyBorder="1" applyAlignment="1">
      <alignment horizontal="center" vertical="center" wrapText="1" shrinkToFit="1"/>
    </xf>
    <xf numFmtId="0" fontId="1" fillId="0" borderId="17" xfId="0" applyNumberFormat="1" applyFont="1" applyFill="1" applyBorder="1" applyAlignment="1">
      <alignment horizontal="left" vertical="center" shrinkToFit="1"/>
    </xf>
    <xf numFmtId="49" fontId="47" fillId="0" borderId="16" xfId="0" applyNumberFormat="1" applyFont="1" applyFill="1" applyBorder="1" applyAlignment="1">
      <alignment horizontal="left" vertical="center" shrinkToFit="1"/>
    </xf>
    <xf numFmtId="0" fontId="47" fillId="0" borderId="10" xfId="0" applyNumberFormat="1" applyFont="1" applyFill="1" applyBorder="1" applyAlignment="1">
      <alignment wrapTex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right"/>
    </xf>
    <xf numFmtId="0" fontId="47" fillId="0" borderId="0" xfId="0" applyNumberFormat="1" applyFont="1" applyFill="1" applyBorder="1" applyAlignment="1">
      <alignment horizontal="right" vertical="center"/>
    </xf>
    <xf numFmtId="0" fontId="1" fillId="33" borderId="17" xfId="0" applyNumberFormat="1" applyFont="1" applyFill="1" applyBorder="1" applyAlignment="1">
      <alignment horizontal="right" vertical="center" wrapText="1" shrinkToFit="1"/>
    </xf>
    <xf numFmtId="4" fontId="1" fillId="0" borderId="17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 horizontal="right" vertical="center" shrinkToFit="1"/>
    </xf>
    <xf numFmtId="49" fontId="1" fillId="0" borderId="17" xfId="0" applyNumberFormat="1" applyFont="1" applyFill="1" applyBorder="1" applyAlignment="1">
      <alignment horizontal="left" vertical="center" shrinkToFit="1"/>
    </xf>
    <xf numFmtId="178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/>
    </xf>
    <xf numFmtId="0" fontId="47" fillId="33" borderId="13" xfId="0" applyFont="1" applyFill="1" applyBorder="1" applyAlignment="1">
      <alignment horizontal="center" vertical="center" wrapText="1" shrinkToFit="1"/>
    </xf>
    <xf numFmtId="0" fontId="47" fillId="33" borderId="14" xfId="0" applyFont="1" applyFill="1" applyBorder="1" applyAlignment="1">
      <alignment horizontal="center" vertical="center" wrapText="1" shrinkToFit="1"/>
    </xf>
    <xf numFmtId="0" fontId="47" fillId="33" borderId="15" xfId="0" applyFont="1" applyFill="1" applyBorder="1" applyAlignment="1">
      <alignment horizontal="center" vertical="center" wrapText="1" shrinkToFit="1"/>
    </xf>
    <xf numFmtId="0" fontId="47" fillId="33" borderId="23" xfId="0" applyFont="1" applyFill="1" applyBorder="1" applyAlignment="1">
      <alignment horizontal="center" vertical="center" wrapText="1" shrinkToFit="1"/>
    </xf>
    <xf numFmtId="0" fontId="47" fillId="33" borderId="24" xfId="0" applyFont="1" applyFill="1" applyBorder="1" applyAlignment="1">
      <alignment horizontal="center" vertical="center" wrapText="1" shrinkToFit="1"/>
    </xf>
    <xf numFmtId="0" fontId="47" fillId="33" borderId="16" xfId="0" applyFont="1" applyFill="1" applyBorder="1" applyAlignment="1">
      <alignment horizontal="center" vertical="center" wrapText="1" shrinkToFit="1"/>
    </xf>
    <xf numFmtId="0" fontId="47" fillId="33" borderId="17" xfId="0" applyNumberFormat="1" applyFont="1" applyFill="1" applyBorder="1" applyAlignment="1">
      <alignment horizontal="center" vertical="center" wrapText="1" shrinkToFit="1"/>
    </xf>
    <xf numFmtId="176" fontId="47" fillId="0" borderId="17" xfId="0" applyNumberFormat="1" applyFont="1" applyFill="1" applyBorder="1" applyAlignment="1">
      <alignment horizontal="right"/>
    </xf>
    <xf numFmtId="176" fontId="47" fillId="0" borderId="17" xfId="0" applyNumberFormat="1" applyFont="1" applyFill="1" applyBorder="1" applyAlignment="1">
      <alignment horizontal="right" vertical="center" shrinkToFit="1"/>
    </xf>
    <xf numFmtId="0" fontId="47" fillId="0" borderId="17" xfId="0" applyNumberFormat="1" applyFont="1" applyFill="1" applyBorder="1" applyAlignment="1">
      <alignment horizontal="right" vertical="center" shrinkToFit="1"/>
    </xf>
    <xf numFmtId="0" fontId="47" fillId="0" borderId="13" xfId="0" applyNumberFormat="1" applyFont="1" applyFill="1" applyBorder="1" applyAlignment="1">
      <alignment horizontal="right" vertical="center" shrinkToFit="1"/>
    </xf>
    <xf numFmtId="176" fontId="47" fillId="0" borderId="14" xfId="0" applyNumberFormat="1" applyFont="1" applyFill="1" applyBorder="1" applyAlignment="1">
      <alignment horizontal="right"/>
    </xf>
    <xf numFmtId="0" fontId="47" fillId="0" borderId="10" xfId="0" applyNumberFormat="1" applyFont="1" applyFill="1" applyBorder="1" applyAlignment="1">
      <alignment horizontal="right" vertical="center" shrinkToFit="1"/>
    </xf>
    <xf numFmtId="0" fontId="47" fillId="0" borderId="10" xfId="0" applyNumberFormat="1" applyFont="1" applyFill="1" applyBorder="1" applyAlignment="1">
      <alignment horizontal="right"/>
    </xf>
    <xf numFmtId="176" fontId="47" fillId="0" borderId="25" xfId="0" applyNumberFormat="1" applyFont="1" applyFill="1" applyBorder="1" applyAlignment="1">
      <alignment horizontal="right"/>
    </xf>
    <xf numFmtId="176" fontId="47" fillId="0" borderId="16" xfId="0" applyNumberFormat="1" applyFont="1" applyFill="1" applyBorder="1" applyAlignment="1">
      <alignment horizontal="right" vertical="center" shrinkToFit="1"/>
    </xf>
    <xf numFmtId="0" fontId="47" fillId="0" borderId="16" xfId="0" applyNumberFormat="1" applyFont="1" applyFill="1" applyBorder="1" applyAlignment="1">
      <alignment horizontal="right" vertical="center" shrinkToFit="1"/>
    </xf>
    <xf numFmtId="176" fontId="47" fillId="0" borderId="15" xfId="0" applyNumberFormat="1" applyFont="1" applyFill="1" applyBorder="1" applyAlignment="1">
      <alignment horizontal="right"/>
    </xf>
    <xf numFmtId="0" fontId="47" fillId="0" borderId="14" xfId="0" applyNumberFormat="1" applyFont="1" applyFill="1" applyBorder="1" applyAlignment="1">
      <alignment horizontal="left" vertical="center" shrinkToFit="1"/>
    </xf>
    <xf numFmtId="0" fontId="47" fillId="0" borderId="16" xfId="0" applyNumberFormat="1" applyFont="1" applyFill="1" applyBorder="1" applyAlignment="1">
      <alignment horizontal="left" vertical="center" shrinkToFit="1"/>
    </xf>
    <xf numFmtId="0" fontId="47" fillId="0" borderId="0" xfId="0" applyNumberFormat="1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 vertical="center" wrapText="1" shrinkToFit="1"/>
    </xf>
    <xf numFmtId="179" fontId="47" fillId="0" borderId="17" xfId="0" applyNumberFormat="1" applyFont="1" applyBorder="1" applyAlignment="1">
      <alignment horizontal="center" vertical="center" shrinkToFit="1"/>
    </xf>
    <xf numFmtId="180" fontId="47" fillId="0" borderId="17" xfId="0" applyNumberFormat="1" applyFont="1" applyBorder="1" applyAlignment="1">
      <alignment horizontal="center" vertical="center"/>
    </xf>
    <xf numFmtId="4" fontId="47" fillId="0" borderId="17" xfId="0" applyNumberFormat="1" applyFont="1" applyFill="1" applyBorder="1" applyAlignment="1">
      <alignment horizontal="center" vertical="center"/>
    </xf>
    <xf numFmtId="0" fontId="47" fillId="0" borderId="17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L37" sqref="AL37"/>
    </sheetView>
  </sheetViews>
  <sheetFormatPr defaultColWidth="9.140625" defaultRowHeight="12.75"/>
  <cols>
    <col min="1" max="1" width="25.8515625" style="0" customWidth="1"/>
    <col min="2" max="2" width="11.421875" style="0" customWidth="1"/>
    <col min="3" max="3" width="30.00390625" style="0" bestFit="1" customWidth="1"/>
    <col min="4" max="4" width="13.140625" style="0" customWidth="1"/>
    <col min="5" max="5" width="14.00390625" style="0" customWidth="1"/>
    <col min="6" max="6" width="16.8515625" style="0" customWidth="1"/>
    <col min="7" max="7" width="15.421875" style="0" customWidth="1"/>
  </cols>
  <sheetData>
    <row r="1" spans="1:7" ht="37.5" customHeight="1">
      <c r="A1" s="20" t="s">
        <v>0</v>
      </c>
      <c r="B1" s="20"/>
      <c r="C1" s="20"/>
      <c r="D1" s="20"/>
      <c r="E1" s="20"/>
      <c r="F1" s="20"/>
      <c r="G1" s="20"/>
    </row>
    <row r="2" spans="1:7" s="83" customFormat="1" ht="32.25" customHeight="1">
      <c r="A2" s="84" t="s">
        <v>1</v>
      </c>
      <c r="G2" s="84" t="s">
        <v>2</v>
      </c>
    </row>
    <row r="3" spans="1:7" s="83" customFormat="1" ht="27.75" customHeight="1">
      <c r="A3" s="101" t="s">
        <v>3</v>
      </c>
      <c r="B3" s="102"/>
      <c r="C3" s="101" t="s">
        <v>4</v>
      </c>
      <c r="D3" s="103"/>
      <c r="E3" s="103"/>
      <c r="F3" s="103"/>
      <c r="G3" s="102"/>
    </row>
    <row r="4" spans="1:7" s="120" customFormat="1" ht="36" customHeight="1">
      <c r="A4" s="121" t="s">
        <v>5</v>
      </c>
      <c r="B4" s="121" t="s">
        <v>6</v>
      </c>
      <c r="C4" s="121" t="s">
        <v>7</v>
      </c>
      <c r="D4" s="121" t="s">
        <v>6</v>
      </c>
      <c r="E4" s="121" t="s">
        <v>8</v>
      </c>
      <c r="F4" s="121" t="s">
        <v>9</v>
      </c>
      <c r="G4" s="121" t="s">
        <v>10</v>
      </c>
    </row>
    <row r="5" spans="1:7" s="83" customFormat="1" ht="19.5" customHeight="1">
      <c r="A5" s="121" t="s">
        <v>11</v>
      </c>
      <c r="B5" s="122">
        <v>1140.23</v>
      </c>
      <c r="C5" s="121" t="s">
        <v>12</v>
      </c>
      <c r="D5" s="122">
        <f>E5+F5</f>
        <v>486.09</v>
      </c>
      <c r="E5" s="122">
        <v>486.09</v>
      </c>
      <c r="F5" s="123"/>
      <c r="G5" s="123"/>
    </row>
    <row r="6" spans="1:7" s="83" customFormat="1" ht="19.5" customHeight="1">
      <c r="A6" s="121" t="s">
        <v>13</v>
      </c>
      <c r="B6" s="122">
        <v>1140.23</v>
      </c>
      <c r="C6" s="121" t="s">
        <v>14</v>
      </c>
      <c r="D6" s="122"/>
      <c r="E6" s="123"/>
      <c r="F6" s="123"/>
      <c r="G6" s="123"/>
    </row>
    <row r="7" spans="1:7" s="83" customFormat="1" ht="19.5" customHeight="1">
      <c r="A7" s="121" t="s">
        <v>15</v>
      </c>
      <c r="B7" s="123"/>
      <c r="C7" s="121" t="s">
        <v>16</v>
      </c>
      <c r="D7" s="122"/>
      <c r="E7" s="123"/>
      <c r="F7" s="123"/>
      <c r="G7" s="123"/>
    </row>
    <row r="8" spans="1:7" s="83" customFormat="1" ht="19.5" customHeight="1">
      <c r="A8" s="121" t="s">
        <v>17</v>
      </c>
      <c r="B8" s="123"/>
      <c r="C8" s="121" t="s">
        <v>18</v>
      </c>
      <c r="D8" s="122"/>
      <c r="E8" s="123"/>
      <c r="F8" s="123"/>
      <c r="G8" s="123"/>
    </row>
    <row r="9" spans="1:7" s="83" customFormat="1" ht="19.5" customHeight="1">
      <c r="A9" s="121" t="s">
        <v>19</v>
      </c>
      <c r="B9" s="121" t="s">
        <v>19</v>
      </c>
      <c r="C9" s="121" t="s">
        <v>20</v>
      </c>
      <c r="D9" s="122"/>
      <c r="E9" s="123"/>
      <c r="F9" s="123"/>
      <c r="G9" s="123"/>
    </row>
    <row r="10" spans="1:7" s="83" customFormat="1" ht="19.5" customHeight="1">
      <c r="A10" s="121" t="s">
        <v>19</v>
      </c>
      <c r="B10" s="121" t="s">
        <v>19</v>
      </c>
      <c r="C10" s="121" t="s">
        <v>21</v>
      </c>
      <c r="D10" s="122"/>
      <c r="E10" s="123"/>
      <c r="F10" s="123"/>
      <c r="G10" s="123"/>
    </row>
    <row r="11" spans="1:7" s="83" customFormat="1" ht="19.5" customHeight="1">
      <c r="A11" s="121" t="s">
        <v>19</v>
      </c>
      <c r="B11" s="121" t="s">
        <v>19</v>
      </c>
      <c r="C11" s="121" t="s">
        <v>22</v>
      </c>
      <c r="D11" s="122">
        <f>E11+F11</f>
        <v>25.85</v>
      </c>
      <c r="E11" s="122">
        <v>25.85</v>
      </c>
      <c r="F11" s="123"/>
      <c r="G11" s="123"/>
    </row>
    <row r="12" spans="1:7" s="83" customFormat="1" ht="19.5" customHeight="1">
      <c r="A12" s="121" t="s">
        <v>19</v>
      </c>
      <c r="B12" s="121" t="s">
        <v>19</v>
      </c>
      <c r="C12" s="121" t="s">
        <v>23</v>
      </c>
      <c r="D12" s="122">
        <f>E12+F12</f>
        <v>159.54</v>
      </c>
      <c r="E12" s="122">
        <v>159.54</v>
      </c>
      <c r="F12" s="123"/>
      <c r="G12" s="123"/>
    </row>
    <row r="13" spans="1:7" s="83" customFormat="1" ht="19.5" customHeight="1">
      <c r="A13" s="121" t="s">
        <v>19</v>
      </c>
      <c r="B13" s="121" t="s">
        <v>19</v>
      </c>
      <c r="C13" s="121" t="s">
        <v>24</v>
      </c>
      <c r="D13" s="122"/>
      <c r="E13" s="122"/>
      <c r="F13" s="123"/>
      <c r="G13" s="123"/>
    </row>
    <row r="14" spans="1:7" s="83" customFormat="1" ht="19.5" customHeight="1">
      <c r="A14" s="121" t="s">
        <v>19</v>
      </c>
      <c r="B14" s="121" t="s">
        <v>19</v>
      </c>
      <c r="C14" s="121" t="s">
        <v>25</v>
      </c>
      <c r="D14" s="122">
        <f>E14+F14</f>
        <v>45.59</v>
      </c>
      <c r="E14" s="122">
        <v>45.59</v>
      </c>
      <c r="F14" s="123"/>
      <c r="G14" s="123"/>
    </row>
    <row r="15" spans="1:7" s="83" customFormat="1" ht="19.5" customHeight="1">
      <c r="A15" s="121" t="s">
        <v>19</v>
      </c>
      <c r="B15" s="121" t="s">
        <v>19</v>
      </c>
      <c r="C15" s="121" t="s">
        <v>26</v>
      </c>
      <c r="D15" s="122">
        <f>E15+F15</f>
        <v>100</v>
      </c>
      <c r="E15" s="122">
        <v>100</v>
      </c>
      <c r="F15" s="123"/>
      <c r="G15" s="123"/>
    </row>
    <row r="16" spans="1:7" s="83" customFormat="1" ht="19.5" customHeight="1">
      <c r="A16" s="121" t="s">
        <v>19</v>
      </c>
      <c r="B16" s="121" t="s">
        <v>19</v>
      </c>
      <c r="C16" s="121" t="s">
        <v>27</v>
      </c>
      <c r="D16" s="122">
        <f>E16+F16</f>
        <v>67.03</v>
      </c>
      <c r="E16" s="124">
        <v>62.6</v>
      </c>
      <c r="F16" s="125">
        <v>4.43</v>
      </c>
      <c r="G16" s="123"/>
    </row>
    <row r="17" spans="1:7" s="83" customFormat="1" ht="19.5" customHeight="1">
      <c r="A17" s="121" t="s">
        <v>19</v>
      </c>
      <c r="B17" s="121" t="s">
        <v>19</v>
      </c>
      <c r="C17" s="121" t="s">
        <v>28</v>
      </c>
      <c r="D17" s="122">
        <f>E17+F17</f>
        <v>378.76</v>
      </c>
      <c r="E17" s="122">
        <v>378.76</v>
      </c>
      <c r="F17" s="123"/>
      <c r="G17" s="123"/>
    </row>
    <row r="18" spans="1:7" s="83" customFormat="1" ht="19.5" customHeight="1">
      <c r="A18" s="121" t="s">
        <v>29</v>
      </c>
      <c r="B18" s="121">
        <f>B19+B20</f>
        <v>164.83</v>
      </c>
      <c r="C18" s="121" t="s">
        <v>30</v>
      </c>
      <c r="D18" s="122"/>
      <c r="E18" s="122"/>
      <c r="F18" s="123"/>
      <c r="G18" s="123"/>
    </row>
    <row r="19" spans="1:7" s="83" customFormat="1" ht="19.5" customHeight="1">
      <c r="A19" s="121" t="s">
        <v>13</v>
      </c>
      <c r="B19" s="121">
        <v>160.4</v>
      </c>
      <c r="C19" s="121" t="s">
        <v>31</v>
      </c>
      <c r="D19" s="122"/>
      <c r="E19" s="122"/>
      <c r="F19" s="123"/>
      <c r="G19" s="123"/>
    </row>
    <row r="20" spans="1:7" s="83" customFormat="1" ht="19.5" customHeight="1">
      <c r="A20" s="121" t="s">
        <v>15</v>
      </c>
      <c r="B20" s="121">
        <v>4.43</v>
      </c>
      <c r="C20" s="121" t="s">
        <v>32</v>
      </c>
      <c r="D20" s="122"/>
      <c r="E20" s="122"/>
      <c r="F20" s="123"/>
      <c r="G20" s="123"/>
    </row>
    <row r="21" spans="1:7" s="83" customFormat="1" ht="19.5" customHeight="1">
      <c r="A21" s="121" t="s">
        <v>17</v>
      </c>
      <c r="B21" s="121" t="s">
        <v>19</v>
      </c>
      <c r="C21" s="121" t="s">
        <v>33</v>
      </c>
      <c r="D21" s="122"/>
      <c r="E21" s="122"/>
      <c r="F21" s="123"/>
      <c r="G21" s="123"/>
    </row>
    <row r="22" spans="1:7" s="83" customFormat="1" ht="19.5" customHeight="1">
      <c r="A22" s="121" t="s">
        <v>19</v>
      </c>
      <c r="B22" s="121" t="s">
        <v>19</v>
      </c>
      <c r="C22" s="121" t="s">
        <v>34</v>
      </c>
      <c r="D22" s="122"/>
      <c r="E22" s="122"/>
      <c r="F22" s="123"/>
      <c r="G22" s="123"/>
    </row>
    <row r="23" spans="1:7" s="83" customFormat="1" ht="19.5" customHeight="1">
      <c r="A23" s="121" t="s">
        <v>19</v>
      </c>
      <c r="B23" s="121" t="s">
        <v>19</v>
      </c>
      <c r="C23" s="121" t="s">
        <v>35</v>
      </c>
      <c r="D23" s="122"/>
      <c r="E23" s="122"/>
      <c r="F23" s="123"/>
      <c r="G23" s="123"/>
    </row>
    <row r="24" spans="1:7" s="83" customFormat="1" ht="19.5" customHeight="1">
      <c r="A24" s="121" t="s">
        <v>19</v>
      </c>
      <c r="B24" s="121" t="s">
        <v>19</v>
      </c>
      <c r="C24" s="121" t="s">
        <v>36</v>
      </c>
      <c r="D24" s="122">
        <f>E24+F24</f>
        <v>42.2</v>
      </c>
      <c r="E24" s="122">
        <v>42.2</v>
      </c>
      <c r="F24" s="123"/>
      <c r="G24" s="123"/>
    </row>
    <row r="25" spans="1:7" s="83" customFormat="1" ht="19.5" customHeight="1">
      <c r="A25" s="121" t="s">
        <v>19</v>
      </c>
      <c r="B25" s="121" t="s">
        <v>19</v>
      </c>
      <c r="C25" s="121" t="s">
        <v>37</v>
      </c>
      <c r="D25" s="122"/>
      <c r="E25" s="122"/>
      <c r="F25" s="123"/>
      <c r="G25" s="123"/>
    </row>
    <row r="26" spans="1:7" s="83" customFormat="1" ht="19.5" customHeight="1">
      <c r="A26" s="121" t="s">
        <v>19</v>
      </c>
      <c r="B26" s="121" t="s">
        <v>19</v>
      </c>
      <c r="C26" s="121" t="s">
        <v>38</v>
      </c>
      <c r="D26" s="122"/>
      <c r="E26" s="122"/>
      <c r="F26" s="123"/>
      <c r="G26" s="123"/>
    </row>
    <row r="27" spans="1:7" s="83" customFormat="1" ht="19.5" customHeight="1">
      <c r="A27" s="121" t="s">
        <v>19</v>
      </c>
      <c r="B27" s="121" t="s">
        <v>19</v>
      </c>
      <c r="C27" s="121" t="s">
        <v>39</v>
      </c>
      <c r="D27" s="122"/>
      <c r="E27" s="122"/>
      <c r="F27" s="123"/>
      <c r="G27" s="123"/>
    </row>
    <row r="28" spans="1:7" s="83" customFormat="1" ht="19.5" customHeight="1">
      <c r="A28" s="121" t="s">
        <v>19</v>
      </c>
      <c r="B28" s="121" t="s">
        <v>19</v>
      </c>
      <c r="C28" s="121" t="s">
        <v>40</v>
      </c>
      <c r="D28" s="122"/>
      <c r="E28" s="122"/>
      <c r="F28" s="123"/>
      <c r="G28" s="123"/>
    </row>
    <row r="29" spans="1:7" s="83" customFormat="1" ht="19.5" customHeight="1">
      <c r="A29" s="121" t="s">
        <v>19</v>
      </c>
      <c r="B29" s="121" t="s">
        <v>19</v>
      </c>
      <c r="C29" s="121" t="s">
        <v>41</v>
      </c>
      <c r="D29" s="122"/>
      <c r="E29" s="122"/>
      <c r="F29" s="123"/>
      <c r="G29" s="123"/>
    </row>
    <row r="30" spans="1:7" s="83" customFormat="1" ht="19.5" customHeight="1">
      <c r="A30" s="121" t="s">
        <v>19</v>
      </c>
      <c r="B30" s="121" t="s">
        <v>19</v>
      </c>
      <c r="C30" s="121" t="s">
        <v>42</v>
      </c>
      <c r="D30" s="122"/>
      <c r="E30" s="122"/>
      <c r="F30" s="123"/>
      <c r="G30" s="123"/>
    </row>
    <row r="31" spans="1:7" s="83" customFormat="1" ht="18" customHeight="1">
      <c r="A31" s="121" t="s">
        <v>19</v>
      </c>
      <c r="B31" s="121" t="s">
        <v>19</v>
      </c>
      <c r="C31" s="121" t="s">
        <v>43</v>
      </c>
      <c r="D31" s="122"/>
      <c r="E31" s="122"/>
      <c r="F31" s="123"/>
      <c r="G31" s="123"/>
    </row>
    <row r="32" spans="1:7" s="83" customFormat="1" ht="19.5" customHeight="1">
      <c r="A32" s="121" t="s">
        <v>19</v>
      </c>
      <c r="B32" s="121" t="s">
        <v>19</v>
      </c>
      <c r="C32" s="121" t="s">
        <v>44</v>
      </c>
      <c r="D32" s="122"/>
      <c r="E32" s="122"/>
      <c r="F32" s="123"/>
      <c r="G32" s="123"/>
    </row>
    <row r="33" spans="1:7" s="83" customFormat="1" ht="16.5" customHeight="1">
      <c r="A33" s="121" t="s">
        <v>19</v>
      </c>
      <c r="B33" s="121" t="s">
        <v>19</v>
      </c>
      <c r="C33" s="121" t="s">
        <v>45</v>
      </c>
      <c r="D33" s="122"/>
      <c r="E33" s="122"/>
      <c r="F33" s="123"/>
      <c r="G33" s="123"/>
    </row>
    <row r="34" spans="1:7" s="83" customFormat="1" ht="23.25" customHeight="1">
      <c r="A34" s="121" t="s">
        <v>46</v>
      </c>
      <c r="B34" s="122">
        <f>B5+B18</f>
        <v>1305.06</v>
      </c>
      <c r="C34" s="121" t="s">
        <v>47</v>
      </c>
      <c r="D34" s="122">
        <f>E34+F34</f>
        <v>1305.06</v>
      </c>
      <c r="E34" s="122">
        <f>SUM(E5:E33)</f>
        <v>1300.63</v>
      </c>
      <c r="F34" s="122">
        <f>SUM(F5:F33)</f>
        <v>4.43</v>
      </c>
      <c r="G34" s="123"/>
    </row>
    <row r="35" s="83" customFormat="1" ht="13.5"/>
    <row r="36" s="83" customFormat="1" ht="13.5"/>
    <row r="37" s="83" customFormat="1" ht="13.5"/>
    <row r="38" s="83" customFormat="1" ht="13.5"/>
    <row r="39" s="83" customFormat="1" ht="13.5"/>
    <row r="40" s="83" customFormat="1" ht="13.5"/>
    <row r="41" s="83" customFormat="1" ht="13.5"/>
    <row r="42" s="83" customFormat="1" ht="13.5"/>
    <row r="43" s="83" customFormat="1" ht="13.5"/>
    <row r="44" s="83" customFormat="1" ht="13.5"/>
    <row r="45" s="83" customFormat="1" ht="13.5"/>
    <row r="46" s="83" customFormat="1" ht="13.5"/>
    <row r="47" s="83" customFormat="1" ht="13.5"/>
    <row r="48" s="83" customFormat="1" ht="13.5"/>
    <row r="49" s="83" customFormat="1" ht="13.5"/>
    <row r="50" s="83" customFormat="1" ht="13.5"/>
    <row r="51" s="83" customFormat="1" ht="13.5"/>
    <row r="52" s="83" customFormat="1" ht="13.5"/>
    <row r="53" s="83" customFormat="1" ht="13.5"/>
    <row r="54" s="83" customFormat="1" ht="13.5"/>
    <row r="55" s="83" customFormat="1" ht="13.5"/>
  </sheetData>
  <sheetProtection/>
  <mergeCells count="3">
    <mergeCell ref="A1:G1"/>
    <mergeCell ref="A3:B3"/>
    <mergeCell ref="C3:G3"/>
  </mergeCells>
  <printOptions/>
  <pageMargins left="0.7480314960629921" right="0.7480314960629921" top="0.9842519685039371" bottom="0.9842519685039371" header="0.5118110236220472" footer="0.5118110236220472"/>
  <pageSetup fitToHeight="0" fitToWidth="0" horizontalDpi="300" verticalDpi="300" orientation="portrait" pageOrder="overThenDown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G54" sqref="G54"/>
    </sheetView>
  </sheetViews>
  <sheetFormatPr defaultColWidth="9.140625" defaultRowHeight="12.75"/>
  <cols>
    <col min="1" max="1" width="16.00390625" style="0" bestFit="1" customWidth="1"/>
    <col min="2" max="2" width="32.00390625" style="0" bestFit="1" customWidth="1"/>
    <col min="3" max="3" width="15.00390625" style="0" bestFit="1" customWidth="1"/>
    <col min="4" max="4" width="35.140625" style="0" customWidth="1"/>
    <col min="5" max="5" width="13.00390625" style="0" customWidth="1"/>
    <col min="6" max="6" width="15.421875" style="0" customWidth="1"/>
    <col min="7" max="7" width="15.140625" style="0" customWidth="1"/>
    <col min="8" max="8" width="22.00390625" style="0" bestFit="1" customWidth="1"/>
  </cols>
  <sheetData>
    <row r="1" spans="1:8" ht="30" customHeight="1">
      <c r="A1" s="20" t="s">
        <v>48</v>
      </c>
      <c r="B1" s="21"/>
      <c r="C1" s="21"/>
      <c r="D1" s="21"/>
      <c r="E1" s="21"/>
      <c r="F1" s="21"/>
      <c r="G1" s="21"/>
      <c r="H1" s="21"/>
    </row>
    <row r="2" spans="1:8" s="83" customFormat="1" ht="32.25" customHeight="1">
      <c r="A2" s="84" t="s">
        <v>1</v>
      </c>
      <c r="H2" s="84" t="s">
        <v>2</v>
      </c>
    </row>
    <row r="3" spans="1:8" s="83" customFormat="1" ht="18.75" customHeight="1">
      <c r="A3" s="100" t="s">
        <v>49</v>
      </c>
      <c r="B3" s="100" t="s">
        <v>50</v>
      </c>
      <c r="C3" s="101" t="s">
        <v>51</v>
      </c>
      <c r="D3" s="102"/>
      <c r="E3" s="101" t="s">
        <v>52</v>
      </c>
      <c r="F3" s="103"/>
      <c r="G3" s="103"/>
      <c r="H3" s="102"/>
    </row>
    <row r="4" spans="1:8" s="83" customFormat="1" ht="18.75" customHeight="1">
      <c r="A4" s="104"/>
      <c r="B4" s="104"/>
      <c r="C4" s="100" t="s">
        <v>53</v>
      </c>
      <c r="D4" s="100" t="s">
        <v>54</v>
      </c>
      <c r="E4" s="100" t="s">
        <v>55</v>
      </c>
      <c r="F4" s="100" t="s">
        <v>56</v>
      </c>
      <c r="G4" s="101" t="s">
        <v>57</v>
      </c>
      <c r="H4" s="102"/>
    </row>
    <row r="5" spans="1:8" s="83" customFormat="1" ht="18.75" customHeight="1">
      <c r="A5" s="105"/>
      <c r="B5" s="105"/>
      <c r="C5" s="105"/>
      <c r="D5" s="105"/>
      <c r="E5" s="105"/>
      <c r="F5" s="105"/>
      <c r="G5" s="106" t="s">
        <v>58</v>
      </c>
      <c r="H5" s="106" t="s">
        <v>59</v>
      </c>
    </row>
    <row r="6" spans="1:8" s="83" customFormat="1" ht="18.75" customHeight="1">
      <c r="A6" s="50" t="s">
        <v>60</v>
      </c>
      <c r="B6" s="50"/>
      <c r="C6" s="50"/>
      <c r="D6" s="50"/>
      <c r="E6" s="107">
        <f>F6+G6</f>
        <v>1300.63</v>
      </c>
      <c r="F6" s="108">
        <f>F7</f>
        <v>946.09</v>
      </c>
      <c r="G6" s="108">
        <f>G7</f>
        <v>354.54</v>
      </c>
      <c r="H6" s="109"/>
    </row>
    <row r="7" spans="1:8" s="83" customFormat="1" ht="18.75" customHeight="1">
      <c r="A7" s="50" t="s">
        <v>61</v>
      </c>
      <c r="B7" s="50" t="s">
        <v>62</v>
      </c>
      <c r="C7" s="50"/>
      <c r="D7" s="50"/>
      <c r="E7" s="107">
        <f>F7+G7</f>
        <v>1300.63</v>
      </c>
      <c r="F7" s="107">
        <f>F8+F17+F20+F29+F34+F37+F42+F55</f>
        <v>946.09</v>
      </c>
      <c r="G7" s="107">
        <f>G8+G17+G20+G29+G34+G37+G42+G55</f>
        <v>354.54</v>
      </c>
      <c r="H7" s="109"/>
    </row>
    <row r="8" spans="1:8" s="83" customFormat="1" ht="18.75" customHeight="1">
      <c r="A8" s="50"/>
      <c r="B8" s="50"/>
      <c r="C8" s="50" t="s">
        <v>63</v>
      </c>
      <c r="D8" s="50" t="s">
        <v>64</v>
      </c>
      <c r="E8" s="107">
        <f aca="true" t="shared" si="0" ref="E8:E57">F8+G8</f>
        <v>486.09</v>
      </c>
      <c r="F8" s="107">
        <f>F9+F11+F13+F15</f>
        <v>486.09</v>
      </c>
      <c r="G8" s="108"/>
      <c r="H8" s="109"/>
    </row>
    <row r="9" spans="1:8" s="83" customFormat="1" ht="18.75" customHeight="1">
      <c r="A9" s="50"/>
      <c r="B9" s="50"/>
      <c r="C9" s="35" t="s">
        <v>65</v>
      </c>
      <c r="D9" s="35" t="s">
        <v>66</v>
      </c>
      <c r="E9" s="107">
        <f t="shared" si="0"/>
        <v>15.36</v>
      </c>
      <c r="F9" s="107">
        <v>15.36</v>
      </c>
      <c r="G9" s="108"/>
      <c r="H9" s="109"/>
    </row>
    <row r="10" spans="1:8" s="83" customFormat="1" ht="18.75" customHeight="1">
      <c r="A10" s="50"/>
      <c r="B10" s="50"/>
      <c r="C10" s="35" t="s">
        <v>67</v>
      </c>
      <c r="D10" s="35" t="s">
        <v>68</v>
      </c>
      <c r="E10" s="107">
        <f t="shared" si="0"/>
        <v>15.36</v>
      </c>
      <c r="F10" s="107">
        <v>15.36</v>
      </c>
      <c r="G10" s="108"/>
      <c r="H10" s="109"/>
    </row>
    <row r="11" spans="1:8" s="83" customFormat="1" ht="18.75" customHeight="1">
      <c r="A11" s="50"/>
      <c r="B11" s="50"/>
      <c r="C11" s="50" t="s">
        <v>69</v>
      </c>
      <c r="D11" s="50" t="s">
        <v>70</v>
      </c>
      <c r="E11" s="107">
        <f t="shared" si="0"/>
        <v>387.24</v>
      </c>
      <c r="F11" s="107">
        <v>387.24</v>
      </c>
      <c r="G11" s="108"/>
      <c r="H11" s="109"/>
    </row>
    <row r="12" spans="1:8" s="83" customFormat="1" ht="18.75" customHeight="1">
      <c r="A12" s="50"/>
      <c r="B12" s="50"/>
      <c r="C12" s="50" t="s">
        <v>71</v>
      </c>
      <c r="D12" s="50" t="s">
        <v>68</v>
      </c>
      <c r="E12" s="107">
        <f t="shared" si="0"/>
        <v>387.24</v>
      </c>
      <c r="F12" s="107">
        <v>387.24</v>
      </c>
      <c r="G12" s="108"/>
      <c r="H12" s="109"/>
    </row>
    <row r="13" spans="1:8" s="83" customFormat="1" ht="18.75" customHeight="1">
      <c r="A13" s="50"/>
      <c r="B13" s="50"/>
      <c r="C13" s="35" t="s">
        <v>72</v>
      </c>
      <c r="D13" s="35" t="s">
        <v>73</v>
      </c>
      <c r="E13" s="107">
        <f t="shared" si="0"/>
        <v>17.99</v>
      </c>
      <c r="F13" s="43">
        <v>17.99</v>
      </c>
      <c r="G13" s="44"/>
      <c r="H13" s="110"/>
    </row>
    <row r="14" spans="1:8" s="83" customFormat="1" ht="18.75" customHeight="1">
      <c r="A14" s="42"/>
      <c r="B14" s="42"/>
      <c r="C14" s="51" t="s">
        <v>74</v>
      </c>
      <c r="D14" s="51" t="s">
        <v>68</v>
      </c>
      <c r="E14" s="111">
        <f t="shared" si="0"/>
        <v>17.99</v>
      </c>
      <c r="F14" s="46">
        <v>17.99</v>
      </c>
      <c r="G14" s="47"/>
      <c r="H14" s="112"/>
    </row>
    <row r="15" spans="1:8" s="83" customFormat="1" ht="18.75" customHeight="1">
      <c r="A15" s="35"/>
      <c r="B15" s="35"/>
      <c r="C15" s="35" t="s">
        <v>75</v>
      </c>
      <c r="D15" s="35" t="s">
        <v>76</v>
      </c>
      <c r="E15" s="111">
        <f t="shared" si="0"/>
        <v>65.5</v>
      </c>
      <c r="F15" s="46">
        <v>65.5</v>
      </c>
      <c r="G15" s="47"/>
      <c r="H15" s="112"/>
    </row>
    <row r="16" spans="1:8" s="83" customFormat="1" ht="18.75" customHeight="1">
      <c r="A16" s="35"/>
      <c r="B16" s="35"/>
      <c r="C16" s="35" t="s">
        <v>77</v>
      </c>
      <c r="D16" s="35" t="s">
        <v>68</v>
      </c>
      <c r="E16" s="111">
        <f t="shared" si="0"/>
        <v>65.5</v>
      </c>
      <c r="F16" s="46">
        <v>65.5</v>
      </c>
      <c r="G16" s="47"/>
      <c r="H16" s="112"/>
    </row>
    <row r="17" spans="1:8" s="83" customFormat="1" ht="18.75" customHeight="1">
      <c r="A17" s="39"/>
      <c r="B17" s="39"/>
      <c r="C17" s="35" t="s">
        <v>78</v>
      </c>
      <c r="D17" s="35" t="s">
        <v>79</v>
      </c>
      <c r="E17" s="111">
        <f t="shared" si="0"/>
        <v>25.85</v>
      </c>
      <c r="F17" s="46">
        <v>25.85</v>
      </c>
      <c r="G17" s="46"/>
      <c r="H17" s="113"/>
    </row>
    <row r="18" spans="1:8" s="83" customFormat="1" ht="18.75" customHeight="1">
      <c r="A18" s="35"/>
      <c r="B18" s="35"/>
      <c r="C18" s="35" t="s">
        <v>80</v>
      </c>
      <c r="D18" s="35" t="s">
        <v>81</v>
      </c>
      <c r="E18" s="111">
        <f t="shared" si="0"/>
        <v>25.85</v>
      </c>
      <c r="F18" s="46">
        <v>25.85</v>
      </c>
      <c r="G18" s="47"/>
      <c r="H18" s="112"/>
    </row>
    <row r="19" spans="1:8" s="83" customFormat="1" ht="18.75" customHeight="1">
      <c r="A19" s="35"/>
      <c r="B19" s="35"/>
      <c r="C19" s="35" t="s">
        <v>82</v>
      </c>
      <c r="D19" s="35" t="s">
        <v>83</v>
      </c>
      <c r="E19" s="111">
        <f t="shared" si="0"/>
        <v>25.85</v>
      </c>
      <c r="F19" s="46">
        <v>25.85</v>
      </c>
      <c r="G19" s="47"/>
      <c r="H19" s="112"/>
    </row>
    <row r="20" spans="1:8" s="83" customFormat="1" ht="18.75" customHeight="1">
      <c r="A20" s="35"/>
      <c r="B20" s="35"/>
      <c r="C20" s="35" t="s">
        <v>84</v>
      </c>
      <c r="D20" s="35" t="s">
        <v>85</v>
      </c>
      <c r="E20" s="107">
        <f t="shared" si="0"/>
        <v>159.54</v>
      </c>
      <c r="F20" s="114">
        <v>159.54</v>
      </c>
      <c r="G20" s="115"/>
      <c r="H20" s="116"/>
    </row>
    <row r="21" spans="1:8" s="83" customFormat="1" ht="18.75" customHeight="1">
      <c r="A21" s="35"/>
      <c r="B21" s="35"/>
      <c r="C21" s="35" t="s">
        <v>86</v>
      </c>
      <c r="D21" s="35" t="s">
        <v>87</v>
      </c>
      <c r="E21" s="107">
        <f t="shared" si="0"/>
        <v>16.43</v>
      </c>
      <c r="F21" s="117">
        <v>16.43</v>
      </c>
      <c r="G21" s="108"/>
      <c r="H21" s="109"/>
    </row>
    <row r="22" spans="1:8" s="83" customFormat="1" ht="18.75" customHeight="1">
      <c r="A22" s="35"/>
      <c r="B22" s="35"/>
      <c r="C22" s="35" t="s">
        <v>88</v>
      </c>
      <c r="D22" s="35" t="s">
        <v>89</v>
      </c>
      <c r="E22" s="107">
        <f t="shared" si="0"/>
        <v>16.43</v>
      </c>
      <c r="F22" s="117">
        <v>16.43</v>
      </c>
      <c r="G22" s="108"/>
      <c r="H22" s="109"/>
    </row>
    <row r="23" spans="1:8" s="83" customFormat="1" ht="18.75" customHeight="1">
      <c r="A23" s="35"/>
      <c r="B23" s="35"/>
      <c r="C23" s="37" t="s">
        <v>90</v>
      </c>
      <c r="D23" s="35" t="s">
        <v>91</v>
      </c>
      <c r="E23" s="107">
        <f t="shared" si="0"/>
        <v>126.51</v>
      </c>
      <c r="F23" s="117">
        <v>126.51</v>
      </c>
      <c r="G23" s="108"/>
      <c r="H23" s="109"/>
    </row>
    <row r="24" spans="1:8" s="83" customFormat="1" ht="18.75" customHeight="1">
      <c r="A24" s="50"/>
      <c r="B24" s="50"/>
      <c r="C24" s="50" t="s">
        <v>92</v>
      </c>
      <c r="D24" s="50" t="s">
        <v>93</v>
      </c>
      <c r="E24" s="107">
        <f t="shared" si="0"/>
        <v>56.27</v>
      </c>
      <c r="F24" s="107">
        <v>56.27</v>
      </c>
      <c r="G24" s="108"/>
      <c r="H24" s="109"/>
    </row>
    <row r="25" spans="1:8" s="83" customFormat="1" ht="18.75" customHeight="1">
      <c r="A25" s="50"/>
      <c r="B25" s="50"/>
      <c r="C25" s="50" t="s">
        <v>94</v>
      </c>
      <c r="D25" s="50" t="s">
        <v>95</v>
      </c>
      <c r="E25" s="107">
        <f t="shared" si="0"/>
        <v>28.13</v>
      </c>
      <c r="F25" s="107">
        <v>28.13</v>
      </c>
      <c r="G25" s="108"/>
      <c r="H25" s="109"/>
    </row>
    <row r="26" spans="1:8" s="83" customFormat="1" ht="18.75" customHeight="1">
      <c r="A26" s="50"/>
      <c r="B26" s="50"/>
      <c r="C26" s="53" t="s">
        <v>96</v>
      </c>
      <c r="D26" s="50" t="s">
        <v>97</v>
      </c>
      <c r="E26" s="107">
        <f t="shared" si="0"/>
        <v>42.11</v>
      </c>
      <c r="F26" s="107">
        <v>42.11</v>
      </c>
      <c r="G26" s="108"/>
      <c r="H26" s="109"/>
    </row>
    <row r="27" spans="1:8" s="83" customFormat="1" ht="18.75" customHeight="1">
      <c r="A27" s="50"/>
      <c r="B27" s="50"/>
      <c r="C27" s="37" t="s">
        <v>98</v>
      </c>
      <c r="D27" s="50" t="s">
        <v>99</v>
      </c>
      <c r="E27" s="107">
        <f t="shared" si="0"/>
        <v>16.6</v>
      </c>
      <c r="F27" s="107">
        <v>16.6</v>
      </c>
      <c r="G27" s="108"/>
      <c r="H27" s="109"/>
    </row>
    <row r="28" spans="1:8" s="83" customFormat="1" ht="18.75" customHeight="1">
      <c r="A28" s="50"/>
      <c r="B28" s="50"/>
      <c r="C28" s="40" t="s">
        <v>100</v>
      </c>
      <c r="D28" s="50" t="s">
        <v>101</v>
      </c>
      <c r="E28" s="107">
        <f t="shared" si="0"/>
        <v>16.6</v>
      </c>
      <c r="F28" s="107">
        <v>16.6</v>
      </c>
      <c r="G28" s="108"/>
      <c r="H28" s="109"/>
    </row>
    <row r="29" spans="1:8" s="83" customFormat="1" ht="18.75" customHeight="1">
      <c r="A29" s="50"/>
      <c r="B29" s="50"/>
      <c r="C29" s="50" t="s">
        <v>102</v>
      </c>
      <c r="D29" s="50" t="s">
        <v>103</v>
      </c>
      <c r="E29" s="107">
        <f t="shared" si="0"/>
        <v>45.59</v>
      </c>
      <c r="F29" s="107">
        <v>45.59</v>
      </c>
      <c r="G29" s="108"/>
      <c r="H29" s="109"/>
    </row>
    <row r="30" spans="1:8" s="83" customFormat="1" ht="18.75" customHeight="1">
      <c r="A30" s="50"/>
      <c r="B30" s="50"/>
      <c r="C30" s="50" t="s">
        <v>104</v>
      </c>
      <c r="D30" s="50" t="s">
        <v>105</v>
      </c>
      <c r="E30" s="107">
        <f t="shared" si="0"/>
        <v>45.59</v>
      </c>
      <c r="F30" s="107">
        <v>45.59</v>
      </c>
      <c r="G30" s="108"/>
      <c r="H30" s="109"/>
    </row>
    <row r="31" spans="1:8" s="83" customFormat="1" ht="18.75" customHeight="1">
      <c r="A31" s="50"/>
      <c r="B31" s="50"/>
      <c r="C31" s="50" t="s">
        <v>106</v>
      </c>
      <c r="D31" s="50" t="s">
        <v>107</v>
      </c>
      <c r="E31" s="107">
        <f t="shared" si="0"/>
        <v>11</v>
      </c>
      <c r="F31" s="107">
        <v>11</v>
      </c>
      <c r="G31" s="108"/>
      <c r="H31" s="109"/>
    </row>
    <row r="32" spans="1:8" s="83" customFormat="1" ht="18.75" customHeight="1">
      <c r="A32" s="50"/>
      <c r="B32" s="50"/>
      <c r="C32" s="40" t="s">
        <v>108</v>
      </c>
      <c r="D32" s="50" t="s">
        <v>109</v>
      </c>
      <c r="E32" s="107">
        <f t="shared" si="0"/>
        <v>26.94</v>
      </c>
      <c r="F32" s="107">
        <v>26.94</v>
      </c>
      <c r="G32" s="108"/>
      <c r="H32" s="109"/>
    </row>
    <row r="33" spans="1:8" s="83" customFormat="1" ht="18.75" customHeight="1">
      <c r="A33" s="50"/>
      <c r="B33" s="50"/>
      <c r="C33" s="40" t="s">
        <v>110</v>
      </c>
      <c r="D33" s="50" t="s">
        <v>111</v>
      </c>
      <c r="E33" s="107">
        <f t="shared" si="0"/>
        <v>7.65</v>
      </c>
      <c r="F33" s="107">
        <v>7.65</v>
      </c>
      <c r="G33" s="108"/>
      <c r="H33" s="109"/>
    </row>
    <row r="34" spans="1:8" s="83" customFormat="1" ht="18.75" customHeight="1">
      <c r="A34" s="50"/>
      <c r="B34" s="50"/>
      <c r="C34" s="40" t="s">
        <v>112</v>
      </c>
      <c r="D34" s="50" t="s">
        <v>113</v>
      </c>
      <c r="E34" s="107">
        <f t="shared" si="0"/>
        <v>100</v>
      </c>
      <c r="F34" s="107"/>
      <c r="G34" s="108">
        <v>100</v>
      </c>
      <c r="H34" s="109"/>
    </row>
    <row r="35" spans="1:8" s="83" customFormat="1" ht="18.75" customHeight="1">
      <c r="A35" s="50"/>
      <c r="B35" s="50"/>
      <c r="C35" s="40" t="s">
        <v>114</v>
      </c>
      <c r="D35" s="50" t="s">
        <v>115</v>
      </c>
      <c r="E35" s="107">
        <f t="shared" si="0"/>
        <v>100</v>
      </c>
      <c r="F35" s="107"/>
      <c r="G35" s="108">
        <v>100</v>
      </c>
      <c r="H35" s="109"/>
    </row>
    <row r="36" spans="1:8" s="83" customFormat="1" ht="18.75" customHeight="1">
      <c r="A36" s="50"/>
      <c r="B36" s="50"/>
      <c r="C36" s="40" t="s">
        <v>116</v>
      </c>
      <c r="D36" s="50" t="s">
        <v>117</v>
      </c>
      <c r="E36" s="107">
        <f t="shared" si="0"/>
        <v>100</v>
      </c>
      <c r="F36" s="107"/>
      <c r="G36" s="108">
        <v>100</v>
      </c>
      <c r="H36" s="109"/>
    </row>
    <row r="37" spans="1:8" s="83" customFormat="1" ht="18.75" customHeight="1">
      <c r="A37" s="50"/>
      <c r="B37" s="50"/>
      <c r="C37" s="40" t="s">
        <v>118</v>
      </c>
      <c r="D37" s="50" t="s">
        <v>119</v>
      </c>
      <c r="E37" s="107">
        <f t="shared" si="0"/>
        <v>62.6</v>
      </c>
      <c r="F37" s="107">
        <v>17.6</v>
      </c>
      <c r="G37" s="108">
        <f>G38+G40</f>
        <v>45</v>
      </c>
      <c r="H37" s="109"/>
    </row>
    <row r="38" spans="1:8" s="83" customFormat="1" ht="18.75" customHeight="1">
      <c r="A38" s="50"/>
      <c r="B38" s="50"/>
      <c r="C38" s="54" t="s">
        <v>120</v>
      </c>
      <c r="D38" s="42" t="s">
        <v>121</v>
      </c>
      <c r="E38" s="107">
        <f t="shared" si="0"/>
        <v>17.6</v>
      </c>
      <c r="F38" s="107">
        <v>17.6</v>
      </c>
      <c r="G38" s="108"/>
      <c r="H38" s="109"/>
    </row>
    <row r="39" spans="1:8" s="83" customFormat="1" ht="18.75" customHeight="1">
      <c r="A39" s="50"/>
      <c r="B39" s="118"/>
      <c r="C39" s="37" t="s">
        <v>122</v>
      </c>
      <c r="D39" s="35" t="s">
        <v>123</v>
      </c>
      <c r="E39" s="107">
        <f t="shared" si="0"/>
        <v>17.6</v>
      </c>
      <c r="F39" s="107">
        <v>17.6</v>
      </c>
      <c r="G39" s="108"/>
      <c r="H39" s="109"/>
    </row>
    <row r="40" spans="1:8" s="83" customFormat="1" ht="18.75" customHeight="1">
      <c r="A40" s="50"/>
      <c r="B40" s="118"/>
      <c r="C40" s="37" t="s">
        <v>124</v>
      </c>
      <c r="D40" s="35" t="s">
        <v>125</v>
      </c>
      <c r="E40" s="107">
        <f t="shared" si="0"/>
        <v>45</v>
      </c>
      <c r="F40" s="107"/>
      <c r="G40" s="108">
        <v>45</v>
      </c>
      <c r="H40" s="109"/>
    </row>
    <row r="41" spans="1:8" s="83" customFormat="1" ht="18.75" customHeight="1">
      <c r="A41" s="50"/>
      <c r="B41" s="118"/>
      <c r="C41" s="37" t="s">
        <v>126</v>
      </c>
      <c r="D41" s="35" t="s">
        <v>127</v>
      </c>
      <c r="E41" s="107">
        <f t="shared" si="0"/>
        <v>45</v>
      </c>
      <c r="F41" s="107"/>
      <c r="G41" s="108">
        <v>45</v>
      </c>
      <c r="H41" s="109"/>
    </row>
    <row r="42" spans="1:8" s="83" customFormat="1" ht="18.75" customHeight="1">
      <c r="A42" s="50"/>
      <c r="B42" s="118"/>
      <c r="C42" s="37" t="s">
        <v>128</v>
      </c>
      <c r="D42" s="35" t="s">
        <v>129</v>
      </c>
      <c r="E42" s="107">
        <f t="shared" si="0"/>
        <v>378.76</v>
      </c>
      <c r="F42" s="107">
        <v>169.22</v>
      </c>
      <c r="G42" s="108">
        <f>G43+G48+G51+G53</f>
        <v>209.54</v>
      </c>
      <c r="H42" s="109"/>
    </row>
    <row r="43" spans="1:8" s="83" customFormat="1" ht="18.75" customHeight="1">
      <c r="A43" s="50"/>
      <c r="B43" s="118"/>
      <c r="C43" s="37" t="s">
        <v>130</v>
      </c>
      <c r="D43" s="35" t="s">
        <v>131</v>
      </c>
      <c r="E43" s="107">
        <f t="shared" si="0"/>
        <v>148.55</v>
      </c>
      <c r="F43" s="107">
        <v>147.55</v>
      </c>
      <c r="G43" s="108">
        <v>1</v>
      </c>
      <c r="H43" s="109"/>
    </row>
    <row r="44" spans="1:8" s="83" customFormat="1" ht="18.75" customHeight="1">
      <c r="A44" s="50"/>
      <c r="B44" s="118"/>
      <c r="C44" s="37" t="s">
        <v>132</v>
      </c>
      <c r="D44" s="35" t="s">
        <v>101</v>
      </c>
      <c r="E44" s="107">
        <f t="shared" si="0"/>
        <v>147.55</v>
      </c>
      <c r="F44" s="107">
        <v>147.55</v>
      </c>
      <c r="G44" s="108"/>
      <c r="H44" s="109"/>
    </row>
    <row r="45" spans="1:8" s="83" customFormat="1" ht="18.75" customHeight="1">
      <c r="A45" s="50"/>
      <c r="B45" s="118"/>
      <c r="C45" s="37" t="s">
        <v>133</v>
      </c>
      <c r="D45" s="35" t="s">
        <v>134</v>
      </c>
      <c r="E45" s="107">
        <f t="shared" si="0"/>
        <v>1</v>
      </c>
      <c r="F45" s="107"/>
      <c r="G45" s="108">
        <v>1</v>
      </c>
      <c r="H45" s="109"/>
    </row>
    <row r="46" spans="1:8" s="83" customFormat="1" ht="18.75" customHeight="1">
      <c r="A46" s="50"/>
      <c r="B46" s="118"/>
      <c r="C46" s="37" t="s">
        <v>135</v>
      </c>
      <c r="D46" s="35" t="s">
        <v>136</v>
      </c>
      <c r="E46" s="107">
        <f t="shared" si="0"/>
        <v>21.67</v>
      </c>
      <c r="F46" s="107">
        <v>21.67</v>
      </c>
      <c r="G46" s="108"/>
      <c r="H46" s="109"/>
    </row>
    <row r="47" spans="1:8" s="83" customFormat="1" ht="18.75" customHeight="1">
      <c r="A47" s="50"/>
      <c r="B47" s="118"/>
      <c r="C47" s="37" t="s">
        <v>137</v>
      </c>
      <c r="D47" s="35" t="s">
        <v>138</v>
      </c>
      <c r="E47" s="107">
        <f t="shared" si="0"/>
        <v>21.67</v>
      </c>
      <c r="F47" s="107">
        <v>21.67</v>
      </c>
      <c r="G47" s="108"/>
      <c r="H47" s="109"/>
    </row>
    <row r="48" spans="1:8" s="83" customFormat="1" ht="18.75" customHeight="1">
      <c r="A48" s="50"/>
      <c r="B48" s="50"/>
      <c r="C48" s="88" t="s">
        <v>139</v>
      </c>
      <c r="D48" s="119" t="s">
        <v>140</v>
      </c>
      <c r="E48" s="107">
        <f t="shared" si="0"/>
        <v>7.61</v>
      </c>
      <c r="F48" s="107"/>
      <c r="G48" s="108">
        <f>G49+G50</f>
        <v>7.61</v>
      </c>
      <c r="H48" s="109"/>
    </row>
    <row r="49" spans="1:8" s="83" customFormat="1" ht="18.75" customHeight="1">
      <c r="A49" s="50"/>
      <c r="B49" s="50"/>
      <c r="C49" s="88" t="s">
        <v>141</v>
      </c>
      <c r="D49" s="119" t="s">
        <v>142</v>
      </c>
      <c r="E49" s="107">
        <f t="shared" si="0"/>
        <v>1.73</v>
      </c>
      <c r="F49" s="107"/>
      <c r="G49" s="108">
        <v>1.73</v>
      </c>
      <c r="H49" s="109"/>
    </row>
    <row r="50" spans="1:8" s="83" customFormat="1" ht="18.75" customHeight="1">
      <c r="A50" s="50"/>
      <c r="B50" s="50"/>
      <c r="C50" s="40" t="s">
        <v>143</v>
      </c>
      <c r="D50" s="50" t="s">
        <v>144</v>
      </c>
      <c r="E50" s="107">
        <f t="shared" si="0"/>
        <v>5.88</v>
      </c>
      <c r="F50" s="107"/>
      <c r="G50" s="108">
        <v>5.88</v>
      </c>
      <c r="H50" s="109"/>
    </row>
    <row r="51" spans="1:8" s="83" customFormat="1" ht="18.75" customHeight="1">
      <c r="A51" s="50"/>
      <c r="B51" s="50"/>
      <c r="C51" s="40" t="s">
        <v>145</v>
      </c>
      <c r="D51" s="50" t="s">
        <v>146</v>
      </c>
      <c r="E51" s="107">
        <f t="shared" si="0"/>
        <v>200.43</v>
      </c>
      <c r="F51" s="107"/>
      <c r="G51" s="108">
        <v>200.43</v>
      </c>
      <c r="H51" s="109"/>
    </row>
    <row r="52" spans="1:8" s="83" customFormat="1" ht="18.75" customHeight="1">
      <c r="A52" s="50"/>
      <c r="B52" s="50"/>
      <c r="C52" s="40" t="s">
        <v>147</v>
      </c>
      <c r="D52" s="50" t="s">
        <v>148</v>
      </c>
      <c r="E52" s="107">
        <f t="shared" si="0"/>
        <v>200.43</v>
      </c>
      <c r="F52" s="107"/>
      <c r="G52" s="108">
        <v>200.43</v>
      </c>
      <c r="H52" s="109"/>
    </row>
    <row r="53" spans="1:8" s="83" customFormat="1" ht="18.75" customHeight="1">
      <c r="A53" s="50"/>
      <c r="B53" s="50"/>
      <c r="C53" s="40" t="s">
        <v>149</v>
      </c>
      <c r="D53" s="50" t="s">
        <v>150</v>
      </c>
      <c r="E53" s="107">
        <f t="shared" si="0"/>
        <v>0.5</v>
      </c>
      <c r="F53" s="107"/>
      <c r="G53" s="108">
        <v>0.5</v>
      </c>
      <c r="H53" s="109"/>
    </row>
    <row r="54" spans="1:8" s="83" customFormat="1" ht="18.75" customHeight="1">
      <c r="A54" s="50"/>
      <c r="B54" s="50"/>
      <c r="C54" s="40" t="s">
        <v>151</v>
      </c>
      <c r="D54" s="50" t="s">
        <v>152</v>
      </c>
      <c r="E54" s="107">
        <f t="shared" si="0"/>
        <v>0.5</v>
      </c>
      <c r="F54" s="107"/>
      <c r="G54" s="108">
        <v>0.5</v>
      </c>
      <c r="H54" s="109"/>
    </row>
    <row r="55" spans="1:8" s="83" customFormat="1" ht="18.75" customHeight="1">
      <c r="A55" s="50"/>
      <c r="B55" s="50"/>
      <c r="C55" s="50" t="s">
        <v>153</v>
      </c>
      <c r="D55" s="50" t="s">
        <v>154</v>
      </c>
      <c r="E55" s="107">
        <f t="shared" si="0"/>
        <v>42.2</v>
      </c>
      <c r="F55" s="107">
        <v>42.2</v>
      </c>
      <c r="G55" s="108"/>
      <c r="H55" s="109"/>
    </row>
    <row r="56" spans="1:8" s="83" customFormat="1" ht="18.75" customHeight="1">
      <c r="A56" s="50"/>
      <c r="B56" s="50"/>
      <c r="C56" s="50" t="s">
        <v>155</v>
      </c>
      <c r="D56" s="50" t="s">
        <v>156</v>
      </c>
      <c r="E56" s="107">
        <f t="shared" si="0"/>
        <v>42.2</v>
      </c>
      <c r="F56" s="107">
        <v>42.2</v>
      </c>
      <c r="G56" s="108"/>
      <c r="H56" s="109"/>
    </row>
    <row r="57" spans="1:8" s="83" customFormat="1" ht="18.75" customHeight="1">
      <c r="A57" s="50"/>
      <c r="B57" s="50"/>
      <c r="C57" s="50" t="s">
        <v>157</v>
      </c>
      <c r="D57" s="50" t="s">
        <v>158</v>
      </c>
      <c r="E57" s="107">
        <f t="shared" si="0"/>
        <v>42.2</v>
      </c>
      <c r="F57" s="107">
        <v>42.2</v>
      </c>
      <c r="G57" s="108"/>
      <c r="H57" s="109"/>
    </row>
  </sheetData>
  <sheetProtection/>
  <mergeCells count="10">
    <mergeCell ref="A1:H1"/>
    <mergeCell ref="C3:D3"/>
    <mergeCell ref="E3:H3"/>
    <mergeCell ref="G4:H4"/>
    <mergeCell ref="A3:A5"/>
    <mergeCell ref="B3:B5"/>
    <mergeCell ref="C4:C5"/>
    <mergeCell ref="D4:D5"/>
    <mergeCell ref="E4:E5"/>
    <mergeCell ref="F4:F5"/>
  </mergeCells>
  <printOptions/>
  <pageMargins left="0.75" right="0.75" top="1" bottom="1" header="0.5" footer="0.5"/>
  <pageSetup fitToHeight="0" fitToWidth="0" horizontalDpi="300" verticalDpi="300" orientation="portrait" pageOrder="overThenDown" paperSize="9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C59" sqref="C59"/>
    </sheetView>
  </sheetViews>
  <sheetFormatPr defaultColWidth="9.140625" defaultRowHeight="12.75"/>
  <cols>
    <col min="1" max="1" width="15.00390625" style="0" bestFit="1" customWidth="1"/>
    <col min="2" max="2" width="27.00390625" style="0" customWidth="1"/>
    <col min="3" max="4" width="31.00390625" style="0" bestFit="1" customWidth="1"/>
    <col min="5" max="5" width="26.00390625" style="0" customWidth="1"/>
    <col min="6" max="6" width="16.421875" style="0" customWidth="1"/>
    <col min="7" max="7" width="18.421875" style="91" customWidth="1"/>
    <col min="8" max="8" width="9.28125" style="0" bestFit="1" customWidth="1"/>
  </cols>
  <sheetData>
    <row r="1" spans="1:7" ht="30" customHeight="1">
      <c r="A1" s="20" t="s">
        <v>159</v>
      </c>
      <c r="B1" s="21"/>
      <c r="C1" s="21"/>
      <c r="D1" s="21"/>
      <c r="E1" s="21"/>
      <c r="F1" s="21"/>
      <c r="G1" s="21"/>
    </row>
    <row r="2" spans="1:7" s="83" customFormat="1" ht="32.25" customHeight="1">
      <c r="A2" s="84" t="s">
        <v>1</v>
      </c>
      <c r="G2" s="92" t="s">
        <v>2</v>
      </c>
    </row>
    <row r="3" spans="1:7" s="19" customFormat="1" ht="15" customHeight="1">
      <c r="A3" s="26" t="s">
        <v>49</v>
      </c>
      <c r="B3" s="26" t="s">
        <v>50</v>
      </c>
      <c r="C3" s="27" t="s">
        <v>160</v>
      </c>
      <c r="D3" s="28"/>
      <c r="E3" s="27" t="s">
        <v>161</v>
      </c>
      <c r="F3" s="85"/>
      <c r="G3" s="28"/>
    </row>
    <row r="4" spans="1:7" s="19" customFormat="1" ht="14.25">
      <c r="A4" s="29"/>
      <c r="B4" s="29"/>
      <c r="C4" s="30" t="s">
        <v>53</v>
      </c>
      <c r="D4" s="30" t="s">
        <v>54</v>
      </c>
      <c r="E4" s="30" t="s">
        <v>60</v>
      </c>
      <c r="F4" s="30" t="s">
        <v>162</v>
      </c>
      <c r="G4" s="93" t="s">
        <v>163</v>
      </c>
    </row>
    <row r="5" spans="1:7" s="19" customFormat="1" ht="14.25">
      <c r="A5" s="87" t="s">
        <v>60</v>
      </c>
      <c r="B5" s="87"/>
      <c r="C5" s="87"/>
      <c r="D5" s="87"/>
      <c r="E5" s="94">
        <f>F5+G5</f>
        <v>946.09</v>
      </c>
      <c r="F5" s="94">
        <v>689.8</v>
      </c>
      <c r="G5" s="94">
        <v>256.29</v>
      </c>
    </row>
    <row r="6" spans="1:7" s="19" customFormat="1" ht="14.25">
      <c r="A6" s="87" t="s">
        <v>61</v>
      </c>
      <c r="B6" s="87" t="s">
        <v>62</v>
      </c>
      <c r="C6" s="87"/>
      <c r="D6" s="87"/>
      <c r="E6" s="94">
        <f aca="true" t="shared" si="0" ref="E6:E41">F6+G6</f>
        <v>946.09</v>
      </c>
      <c r="F6" s="94">
        <v>689.8</v>
      </c>
      <c r="G6" s="94">
        <v>256.29</v>
      </c>
    </row>
    <row r="7" spans="1:7" s="19" customFormat="1" ht="14.25">
      <c r="A7" s="87"/>
      <c r="B7" s="87"/>
      <c r="C7" s="87" t="s">
        <v>164</v>
      </c>
      <c r="D7" s="87" t="s">
        <v>165</v>
      </c>
      <c r="E7" s="94">
        <f t="shared" si="0"/>
        <v>618.59</v>
      </c>
      <c r="F7" s="94">
        <v>618.59</v>
      </c>
      <c r="G7" s="95"/>
    </row>
    <row r="8" spans="1:7" s="19" customFormat="1" ht="14.25">
      <c r="A8" s="87"/>
      <c r="B8" s="87"/>
      <c r="C8" s="87" t="s">
        <v>166</v>
      </c>
      <c r="D8" s="87" t="s">
        <v>167</v>
      </c>
      <c r="E8" s="94">
        <f t="shared" si="0"/>
        <v>169.28</v>
      </c>
      <c r="F8" s="94">
        <v>169.28</v>
      </c>
      <c r="G8" s="95"/>
    </row>
    <row r="9" spans="1:7" s="19" customFormat="1" ht="14.25">
      <c r="A9" s="87"/>
      <c r="B9" s="87"/>
      <c r="C9" s="87" t="s">
        <v>168</v>
      </c>
      <c r="D9" s="87" t="s">
        <v>169</v>
      </c>
      <c r="E9" s="94">
        <f t="shared" si="0"/>
        <v>89.9</v>
      </c>
      <c r="F9" s="94">
        <v>89.9</v>
      </c>
      <c r="G9" s="95"/>
    </row>
    <row r="10" spans="1:7" s="19" customFormat="1" ht="14.25">
      <c r="A10" s="87"/>
      <c r="B10" s="87"/>
      <c r="C10" s="87" t="s">
        <v>170</v>
      </c>
      <c r="D10" s="87" t="s">
        <v>171</v>
      </c>
      <c r="E10" s="94">
        <f t="shared" si="0"/>
        <v>10.64</v>
      </c>
      <c r="F10" s="94">
        <v>10.64</v>
      </c>
      <c r="G10" s="95"/>
    </row>
    <row r="11" spans="1:7" s="19" customFormat="1" ht="14.25">
      <c r="A11" s="87"/>
      <c r="B11" s="87"/>
      <c r="C11" s="87" t="s">
        <v>172</v>
      </c>
      <c r="D11" s="87" t="s">
        <v>173</v>
      </c>
      <c r="E11" s="94">
        <f t="shared" si="0"/>
        <v>133.33</v>
      </c>
      <c r="F11" s="94">
        <v>133.33</v>
      </c>
      <c r="G11" s="95"/>
    </row>
    <row r="12" spans="1:7" s="19" customFormat="1" ht="14.25">
      <c r="A12" s="87"/>
      <c r="B12" s="87"/>
      <c r="C12" s="87" t="s">
        <v>174</v>
      </c>
      <c r="D12" s="87" t="s">
        <v>175</v>
      </c>
      <c r="E12" s="94">
        <f t="shared" si="0"/>
        <v>56.27</v>
      </c>
      <c r="F12" s="94">
        <v>56.27</v>
      </c>
      <c r="G12" s="95"/>
    </row>
    <row r="13" spans="1:7" s="19" customFormat="1" ht="14.25">
      <c r="A13" s="87"/>
      <c r="B13" s="87"/>
      <c r="C13" s="87" t="s">
        <v>176</v>
      </c>
      <c r="D13" s="87" t="s">
        <v>177</v>
      </c>
      <c r="E13" s="94">
        <f t="shared" si="0"/>
        <v>28.13</v>
      </c>
      <c r="F13" s="94">
        <v>28.13</v>
      </c>
      <c r="G13" s="95"/>
    </row>
    <row r="14" spans="1:7" s="19" customFormat="1" ht="14.25">
      <c r="A14" s="87"/>
      <c r="B14" s="87"/>
      <c r="C14" s="87" t="s">
        <v>178</v>
      </c>
      <c r="D14" s="87" t="s">
        <v>179</v>
      </c>
      <c r="E14" s="94">
        <f t="shared" si="0"/>
        <v>28.13</v>
      </c>
      <c r="F14" s="94">
        <v>28.13</v>
      </c>
      <c r="G14" s="95"/>
    </row>
    <row r="15" spans="1:7" s="19" customFormat="1" ht="14.25">
      <c r="A15" s="87"/>
      <c r="B15" s="87"/>
      <c r="C15" s="87" t="s">
        <v>180</v>
      </c>
      <c r="D15" s="87" t="s">
        <v>181</v>
      </c>
      <c r="E15" s="94">
        <f t="shared" si="0"/>
        <v>3.39</v>
      </c>
      <c r="F15" s="94">
        <v>3.39</v>
      </c>
      <c r="G15" s="95"/>
    </row>
    <row r="16" spans="1:7" s="19" customFormat="1" ht="14.25">
      <c r="A16" s="87"/>
      <c r="B16" s="87"/>
      <c r="C16" s="87" t="s">
        <v>182</v>
      </c>
      <c r="D16" s="87" t="s">
        <v>183</v>
      </c>
      <c r="E16" s="94">
        <f t="shared" si="0"/>
        <v>14.07</v>
      </c>
      <c r="F16" s="94">
        <v>14.07</v>
      </c>
      <c r="G16" s="95"/>
    </row>
    <row r="17" spans="1:7" s="19" customFormat="1" ht="14.25">
      <c r="A17" s="87"/>
      <c r="B17" s="87"/>
      <c r="C17" s="87" t="s">
        <v>184</v>
      </c>
      <c r="D17" s="87" t="s">
        <v>185</v>
      </c>
      <c r="E17" s="94">
        <f t="shared" si="0"/>
        <v>42.2</v>
      </c>
      <c r="F17" s="94">
        <v>42.2</v>
      </c>
      <c r="G17" s="95"/>
    </row>
    <row r="18" spans="1:7" s="19" customFormat="1" ht="14.25">
      <c r="A18" s="87"/>
      <c r="B18" s="87"/>
      <c r="C18" s="87" t="s">
        <v>186</v>
      </c>
      <c r="D18" s="87" t="s">
        <v>187</v>
      </c>
      <c r="E18" s="94">
        <f t="shared" si="0"/>
        <v>43.25</v>
      </c>
      <c r="F18" s="94">
        <v>43.25</v>
      </c>
      <c r="G18" s="95"/>
    </row>
    <row r="19" spans="1:7" s="19" customFormat="1" ht="14.25">
      <c r="A19" s="87"/>
      <c r="B19" s="87"/>
      <c r="C19" s="87" t="s">
        <v>188</v>
      </c>
      <c r="D19" s="87" t="s">
        <v>189</v>
      </c>
      <c r="E19" s="94">
        <f t="shared" si="0"/>
        <v>284.81</v>
      </c>
      <c r="F19" s="94">
        <v>28.52</v>
      </c>
      <c r="G19" s="94">
        <f>SUM(G20:G35)</f>
        <v>256.29</v>
      </c>
    </row>
    <row r="20" spans="1:7" s="19" customFormat="1" ht="14.25">
      <c r="A20" s="87"/>
      <c r="B20" s="87"/>
      <c r="C20" s="96" t="s">
        <v>190</v>
      </c>
      <c r="D20" s="87" t="s">
        <v>191</v>
      </c>
      <c r="E20" s="94">
        <f t="shared" si="0"/>
        <v>20</v>
      </c>
      <c r="F20" s="94"/>
      <c r="G20" s="94">
        <v>20</v>
      </c>
    </row>
    <row r="21" spans="1:7" s="19" customFormat="1" ht="14.25">
      <c r="A21" s="87"/>
      <c r="B21" s="87"/>
      <c r="C21" s="96" t="s">
        <v>192</v>
      </c>
      <c r="D21" s="87" t="s">
        <v>193</v>
      </c>
      <c r="E21" s="94">
        <f t="shared" si="0"/>
        <v>5</v>
      </c>
      <c r="F21" s="94"/>
      <c r="G21" s="94">
        <v>5</v>
      </c>
    </row>
    <row r="22" spans="1:7" s="19" customFormat="1" ht="14.25">
      <c r="A22" s="87"/>
      <c r="B22" s="87"/>
      <c r="C22" s="96" t="s">
        <v>194</v>
      </c>
      <c r="D22" s="87" t="s">
        <v>195</v>
      </c>
      <c r="E22" s="94">
        <f t="shared" si="0"/>
        <v>1.5</v>
      </c>
      <c r="F22" s="94"/>
      <c r="G22" s="94">
        <v>1.5</v>
      </c>
    </row>
    <row r="23" spans="1:7" s="19" customFormat="1" ht="14.25">
      <c r="A23" s="87"/>
      <c r="B23" s="87"/>
      <c r="C23" s="96" t="s">
        <v>196</v>
      </c>
      <c r="D23" s="87" t="s">
        <v>197</v>
      </c>
      <c r="E23" s="94">
        <f t="shared" si="0"/>
        <v>9</v>
      </c>
      <c r="F23" s="94"/>
      <c r="G23" s="94">
        <v>9</v>
      </c>
    </row>
    <row r="24" spans="1:7" s="19" customFormat="1" ht="14.25">
      <c r="A24" s="87"/>
      <c r="B24" s="87"/>
      <c r="C24" s="96" t="s">
        <v>198</v>
      </c>
      <c r="D24" s="87" t="s">
        <v>199</v>
      </c>
      <c r="E24" s="94">
        <f t="shared" si="0"/>
        <v>15.62</v>
      </c>
      <c r="F24" s="94">
        <v>5.62</v>
      </c>
      <c r="G24" s="94">
        <v>10</v>
      </c>
    </row>
    <row r="25" spans="1:7" s="19" customFormat="1" ht="14.25">
      <c r="A25" s="87"/>
      <c r="B25" s="87"/>
      <c r="C25" s="96" t="s">
        <v>200</v>
      </c>
      <c r="D25" s="87" t="s">
        <v>201</v>
      </c>
      <c r="E25" s="94">
        <f t="shared" si="0"/>
        <v>75</v>
      </c>
      <c r="F25" s="94"/>
      <c r="G25" s="94">
        <v>75</v>
      </c>
    </row>
    <row r="26" spans="1:7" s="19" customFormat="1" ht="14.25">
      <c r="A26" s="87"/>
      <c r="B26" s="87"/>
      <c r="C26" s="96" t="s">
        <v>202</v>
      </c>
      <c r="D26" s="87" t="s">
        <v>203</v>
      </c>
      <c r="E26" s="94">
        <f t="shared" si="0"/>
        <v>2</v>
      </c>
      <c r="F26" s="94"/>
      <c r="G26" s="94">
        <v>2</v>
      </c>
    </row>
    <row r="27" spans="1:7" s="19" customFormat="1" ht="14.25">
      <c r="A27" s="87"/>
      <c r="B27" s="87"/>
      <c r="C27" s="96" t="s">
        <v>204</v>
      </c>
      <c r="D27" s="87" t="s">
        <v>205</v>
      </c>
      <c r="E27" s="94">
        <f t="shared" si="0"/>
        <v>2</v>
      </c>
      <c r="F27" s="94"/>
      <c r="G27" s="94">
        <v>2</v>
      </c>
    </row>
    <row r="28" spans="1:7" s="19" customFormat="1" ht="14.25">
      <c r="A28" s="87"/>
      <c r="B28" s="87"/>
      <c r="C28" s="96" t="s">
        <v>206</v>
      </c>
      <c r="D28" s="87" t="s">
        <v>207</v>
      </c>
      <c r="E28" s="94">
        <f t="shared" si="0"/>
        <v>1.5</v>
      </c>
      <c r="F28" s="94"/>
      <c r="G28" s="94">
        <v>1.5</v>
      </c>
    </row>
    <row r="29" spans="1:7" s="19" customFormat="1" ht="14.25">
      <c r="A29" s="87"/>
      <c r="B29" s="87"/>
      <c r="C29" s="96" t="s">
        <v>208</v>
      </c>
      <c r="D29" s="87" t="s">
        <v>209</v>
      </c>
      <c r="E29" s="94">
        <f t="shared" si="0"/>
        <v>0.7</v>
      </c>
      <c r="F29" s="94"/>
      <c r="G29" s="94">
        <v>0.7</v>
      </c>
    </row>
    <row r="30" spans="1:7" s="19" customFormat="1" ht="14.25">
      <c r="A30" s="87"/>
      <c r="B30" s="87"/>
      <c r="C30" s="96" t="s">
        <v>210</v>
      </c>
      <c r="D30" s="87" t="s">
        <v>211</v>
      </c>
      <c r="E30" s="94">
        <f t="shared" si="0"/>
        <v>20</v>
      </c>
      <c r="F30" s="94"/>
      <c r="G30" s="94">
        <v>20</v>
      </c>
    </row>
    <row r="31" spans="1:7" s="19" customFormat="1" ht="14.25">
      <c r="A31" s="87"/>
      <c r="B31" s="87"/>
      <c r="C31" s="96" t="s">
        <v>212</v>
      </c>
      <c r="D31" s="87" t="s">
        <v>213</v>
      </c>
      <c r="E31" s="94">
        <f t="shared" si="0"/>
        <v>24.56</v>
      </c>
      <c r="F31" s="94"/>
      <c r="G31" s="94">
        <v>24.56</v>
      </c>
    </row>
    <row r="32" spans="1:7" s="19" customFormat="1" ht="14.25">
      <c r="A32" s="87"/>
      <c r="B32" s="87"/>
      <c r="C32" s="87" t="s">
        <v>214</v>
      </c>
      <c r="D32" s="87" t="s">
        <v>215</v>
      </c>
      <c r="E32" s="94">
        <f t="shared" si="0"/>
        <v>4</v>
      </c>
      <c r="F32" s="94">
        <v>4</v>
      </c>
      <c r="G32" s="95"/>
    </row>
    <row r="33" spans="1:7" s="19" customFormat="1" ht="14.25">
      <c r="A33" s="87"/>
      <c r="B33" s="87"/>
      <c r="C33" s="96" t="s">
        <v>216</v>
      </c>
      <c r="D33" s="87" t="s">
        <v>217</v>
      </c>
      <c r="E33" s="94">
        <f t="shared" si="0"/>
        <v>7.9</v>
      </c>
      <c r="F33" s="94"/>
      <c r="G33" s="94">
        <v>7.9</v>
      </c>
    </row>
    <row r="34" spans="1:7" s="19" customFormat="1" ht="14.25">
      <c r="A34" s="87"/>
      <c r="B34" s="87"/>
      <c r="C34" s="87" t="s">
        <v>218</v>
      </c>
      <c r="D34" s="87" t="s">
        <v>219</v>
      </c>
      <c r="E34" s="94">
        <f t="shared" si="0"/>
        <v>20.9</v>
      </c>
      <c r="F34" s="94">
        <v>18.9</v>
      </c>
      <c r="G34" s="94">
        <v>2</v>
      </c>
    </row>
    <row r="35" spans="1:7" s="19" customFormat="1" ht="14.25">
      <c r="A35" s="87"/>
      <c r="B35" s="87"/>
      <c r="C35" s="96" t="s">
        <v>220</v>
      </c>
      <c r="D35" s="87" t="s">
        <v>221</v>
      </c>
      <c r="E35" s="94">
        <f t="shared" si="0"/>
        <v>75.13</v>
      </c>
      <c r="F35" s="94"/>
      <c r="G35" s="94">
        <v>75.13</v>
      </c>
    </row>
    <row r="36" spans="1:7" s="19" customFormat="1" ht="14.25">
      <c r="A36" s="87"/>
      <c r="B36" s="87"/>
      <c r="C36" s="87" t="s">
        <v>222</v>
      </c>
      <c r="D36" s="87" t="s">
        <v>223</v>
      </c>
      <c r="E36" s="94">
        <f t="shared" si="0"/>
        <v>42.69</v>
      </c>
      <c r="F36" s="94">
        <v>42.69</v>
      </c>
      <c r="G36" s="95"/>
    </row>
    <row r="37" spans="1:7" s="19" customFormat="1" ht="14.25">
      <c r="A37" s="87"/>
      <c r="B37" s="87"/>
      <c r="C37" s="87" t="s">
        <v>224</v>
      </c>
      <c r="D37" s="87" t="s">
        <v>225</v>
      </c>
      <c r="E37" s="94">
        <f t="shared" si="0"/>
        <v>2.36</v>
      </c>
      <c r="F37" s="94">
        <v>2.36</v>
      </c>
      <c r="G37" s="95"/>
    </row>
    <row r="38" spans="1:8" s="19" customFormat="1" ht="14.25">
      <c r="A38" s="87"/>
      <c r="B38" s="87"/>
      <c r="C38" s="87" t="s">
        <v>226</v>
      </c>
      <c r="D38" s="87" t="s">
        <v>227</v>
      </c>
      <c r="E38" s="94">
        <f t="shared" si="0"/>
        <v>34.64</v>
      </c>
      <c r="F38" s="94">
        <v>34.64</v>
      </c>
      <c r="G38" s="95"/>
      <c r="H38" s="97"/>
    </row>
    <row r="39" spans="1:7" s="19" customFormat="1" ht="14.25">
      <c r="A39" s="87"/>
      <c r="B39" s="87"/>
      <c r="C39" s="87" t="s">
        <v>228</v>
      </c>
      <c r="D39" s="87" t="s">
        <v>229</v>
      </c>
      <c r="E39" s="94">
        <f t="shared" si="0"/>
        <v>4</v>
      </c>
      <c r="F39" s="94">
        <v>4</v>
      </c>
      <c r="G39" s="95"/>
    </row>
    <row r="40" spans="1:7" s="19" customFormat="1" ht="14.25">
      <c r="A40" s="87"/>
      <c r="B40" s="87"/>
      <c r="C40" s="87" t="s">
        <v>230</v>
      </c>
      <c r="D40" s="87" t="s">
        <v>231</v>
      </c>
      <c r="E40" s="94">
        <f t="shared" si="0"/>
        <v>0.01</v>
      </c>
      <c r="F40" s="94">
        <v>0.01</v>
      </c>
      <c r="G40" s="95"/>
    </row>
    <row r="41" spans="1:7" s="19" customFormat="1" ht="14.25">
      <c r="A41" s="87"/>
      <c r="B41" s="87"/>
      <c r="C41" s="87" t="s">
        <v>232</v>
      </c>
      <c r="D41" s="87" t="s">
        <v>233</v>
      </c>
      <c r="E41" s="94">
        <f t="shared" si="0"/>
        <v>1.68</v>
      </c>
      <c r="F41" s="94">
        <v>1.68</v>
      </c>
      <c r="G41" s="95"/>
    </row>
    <row r="42" s="19" customFormat="1" ht="14.25">
      <c r="G42" s="98"/>
    </row>
    <row r="44" ht="12.75">
      <c r="F44" s="99"/>
    </row>
  </sheetData>
  <sheetProtection/>
  <mergeCells count="5">
    <mergeCell ref="A1:G1"/>
    <mergeCell ref="C3:D3"/>
    <mergeCell ref="E3:G3"/>
    <mergeCell ref="A3:A4"/>
    <mergeCell ref="B3:B4"/>
  </mergeCells>
  <printOptions/>
  <pageMargins left="0.7480314960629921" right="0.7480314960629921" top="0.9842519685039371" bottom="0.9842519685039371" header="0.5118110236220472" footer="0.5118110236220472"/>
  <pageSetup fitToHeight="0" fitToWidth="0" horizontalDpi="300" verticalDpi="300" orientation="landscape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F20" sqref="F20:F21"/>
    </sheetView>
  </sheetViews>
  <sheetFormatPr defaultColWidth="9.140625" defaultRowHeight="12.75"/>
  <cols>
    <col min="1" max="1" width="14.00390625" style="0" bestFit="1" customWidth="1"/>
    <col min="2" max="2" width="29.00390625" style="0" bestFit="1" customWidth="1"/>
    <col min="3" max="8" width="12.00390625" style="0" bestFit="1" customWidth="1"/>
  </cols>
  <sheetData>
    <row r="1" spans="1:8" ht="30" customHeight="1">
      <c r="A1" s="20" t="s">
        <v>234</v>
      </c>
      <c r="B1" s="21"/>
      <c r="C1" s="21"/>
      <c r="D1" s="21"/>
      <c r="E1" s="21"/>
      <c r="F1" s="21"/>
      <c r="G1" s="21"/>
      <c r="H1" s="21"/>
    </row>
    <row r="2" spans="1:7" s="83" customFormat="1" ht="32.25" customHeight="1">
      <c r="A2" s="84" t="s">
        <v>1</v>
      </c>
      <c r="G2" s="84" t="s">
        <v>2</v>
      </c>
    </row>
    <row r="3" spans="1:8" s="19" customFormat="1" ht="15" customHeight="1">
      <c r="A3" s="26" t="s">
        <v>49</v>
      </c>
      <c r="B3" s="26" t="s">
        <v>50</v>
      </c>
      <c r="C3" s="27" t="s">
        <v>52</v>
      </c>
      <c r="D3" s="85"/>
      <c r="E3" s="85"/>
      <c r="F3" s="85"/>
      <c r="G3" s="85"/>
      <c r="H3" s="28"/>
    </row>
    <row r="4" spans="1:8" s="19" customFormat="1" ht="15" customHeight="1">
      <c r="A4" s="86"/>
      <c r="B4" s="86"/>
      <c r="C4" s="26" t="s">
        <v>60</v>
      </c>
      <c r="D4" s="26" t="s">
        <v>235</v>
      </c>
      <c r="E4" s="27" t="s">
        <v>236</v>
      </c>
      <c r="F4" s="85"/>
      <c r="G4" s="28"/>
      <c r="H4" s="30" t="s">
        <v>19</v>
      </c>
    </row>
    <row r="5" spans="1:8" s="19" customFormat="1" ht="27">
      <c r="A5" s="29"/>
      <c r="B5" s="29"/>
      <c r="C5" s="29"/>
      <c r="D5" s="29"/>
      <c r="E5" s="30" t="s">
        <v>55</v>
      </c>
      <c r="F5" s="30" t="s">
        <v>237</v>
      </c>
      <c r="G5" s="30" t="s">
        <v>238</v>
      </c>
      <c r="H5" s="30" t="s">
        <v>239</v>
      </c>
    </row>
    <row r="6" spans="1:8" s="19" customFormat="1" ht="14.25">
      <c r="A6" s="87">
        <v>701026</v>
      </c>
      <c r="B6" s="87" t="s">
        <v>62</v>
      </c>
      <c r="C6" s="90">
        <f>E6+H6</f>
        <v>8.6</v>
      </c>
      <c r="D6" s="90"/>
      <c r="E6" s="90">
        <f>G6</f>
        <v>7.9</v>
      </c>
      <c r="F6" s="90"/>
      <c r="G6" s="90">
        <v>7.9</v>
      </c>
      <c r="H6" s="90">
        <v>0.7</v>
      </c>
    </row>
  </sheetData>
  <sheetProtection/>
  <mergeCells count="7">
    <mergeCell ref="A1:H1"/>
    <mergeCell ref="C3:H3"/>
    <mergeCell ref="E4:G4"/>
    <mergeCell ref="A3:A5"/>
    <mergeCell ref="B3:B5"/>
    <mergeCell ref="C4:C5"/>
    <mergeCell ref="D4:D5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0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44" sqref="D44"/>
    </sheetView>
  </sheetViews>
  <sheetFormatPr defaultColWidth="9.140625" defaultRowHeight="12.75"/>
  <cols>
    <col min="1" max="1" width="9.7109375" style="0" customWidth="1"/>
    <col min="2" max="2" width="29.00390625" style="0" customWidth="1"/>
    <col min="3" max="3" width="15.00390625" style="0" bestFit="1" customWidth="1"/>
    <col min="4" max="4" width="28.7109375" style="0" customWidth="1"/>
    <col min="5" max="5" width="6.7109375" style="0" customWidth="1"/>
    <col min="6" max="7" width="14.7109375" style="0" customWidth="1"/>
    <col min="8" max="8" width="19.28125" style="0" customWidth="1"/>
  </cols>
  <sheetData>
    <row r="1" spans="1:8" ht="30" customHeight="1">
      <c r="A1" s="20" t="s">
        <v>240</v>
      </c>
      <c r="B1" s="21"/>
      <c r="C1" s="21"/>
      <c r="D1" s="21"/>
      <c r="E1" s="21"/>
      <c r="F1" s="21"/>
      <c r="G1" s="21"/>
      <c r="H1" s="21"/>
    </row>
    <row r="2" spans="1:7" s="83" customFormat="1" ht="32.25" customHeight="1">
      <c r="A2" s="84" t="s">
        <v>1</v>
      </c>
      <c r="G2" s="84" t="s">
        <v>2</v>
      </c>
    </row>
    <row r="3" spans="1:8" s="19" customFormat="1" ht="15" customHeight="1">
      <c r="A3" s="26" t="s">
        <v>49</v>
      </c>
      <c r="B3" s="26" t="s">
        <v>50</v>
      </c>
      <c r="C3" s="27" t="s">
        <v>51</v>
      </c>
      <c r="D3" s="28"/>
      <c r="E3" s="27" t="s">
        <v>241</v>
      </c>
      <c r="F3" s="85"/>
      <c r="G3" s="85"/>
      <c r="H3" s="28"/>
    </row>
    <row r="4" spans="1:8" s="19" customFormat="1" ht="15" customHeight="1">
      <c r="A4" s="86"/>
      <c r="B4" s="86"/>
      <c r="C4" s="26" t="s">
        <v>53</v>
      </c>
      <c r="D4" s="26" t="s">
        <v>54</v>
      </c>
      <c r="E4" s="26" t="s">
        <v>60</v>
      </c>
      <c r="F4" s="26" t="s">
        <v>56</v>
      </c>
      <c r="G4" s="27" t="s">
        <v>57</v>
      </c>
      <c r="H4" s="28"/>
    </row>
    <row r="5" spans="1:8" s="19" customFormat="1" ht="14.25">
      <c r="A5" s="29"/>
      <c r="B5" s="29"/>
      <c r="C5" s="29"/>
      <c r="D5" s="29"/>
      <c r="E5" s="29"/>
      <c r="F5" s="29"/>
      <c r="G5" s="30" t="s">
        <v>58</v>
      </c>
      <c r="H5" s="30" t="s">
        <v>59</v>
      </c>
    </row>
    <row r="6" spans="1:8" s="19" customFormat="1" ht="14.25">
      <c r="A6" s="87" t="s">
        <v>60</v>
      </c>
      <c r="B6" s="87" t="s">
        <v>62</v>
      </c>
      <c r="C6" s="88" t="s">
        <v>242</v>
      </c>
      <c r="D6" s="89" t="s">
        <v>243</v>
      </c>
      <c r="E6" s="87">
        <v>4.43</v>
      </c>
      <c r="F6" s="87"/>
      <c r="G6" s="87">
        <v>4.43</v>
      </c>
      <c r="H6" s="87"/>
    </row>
  </sheetData>
  <sheetProtection/>
  <mergeCells count="10">
    <mergeCell ref="A1:H1"/>
    <mergeCell ref="C3:D3"/>
    <mergeCell ref="E3:H3"/>
    <mergeCell ref="G4:H4"/>
    <mergeCell ref="A3:A5"/>
    <mergeCell ref="B3:B5"/>
    <mergeCell ref="C4:C5"/>
    <mergeCell ref="D4:D5"/>
    <mergeCell ref="E4:E5"/>
    <mergeCell ref="F4:F5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0" horizontalDpi="300" verticalDpi="300" orientation="landscape" pageOrder="overThenDown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1"/>
  <sheetViews>
    <sheetView workbookViewId="0" topLeftCell="A1">
      <selection activeCell="F22" sqref="F22"/>
    </sheetView>
  </sheetViews>
  <sheetFormatPr defaultColWidth="7.8515625" defaultRowHeight="19.5" customHeight="1"/>
  <cols>
    <col min="1" max="1" width="39.421875" style="55" customWidth="1"/>
    <col min="2" max="2" width="21.7109375" style="55" customWidth="1"/>
    <col min="3" max="3" width="26.140625" style="55" customWidth="1"/>
    <col min="4" max="4" width="21.7109375" style="55" customWidth="1"/>
    <col min="5" max="159" width="7.7109375" style="55" customWidth="1"/>
    <col min="160" max="16384" width="7.8515625" style="55" customWidth="1"/>
  </cols>
  <sheetData>
    <row r="1" spans="1:251" ht="30.75" customHeight="1">
      <c r="A1" s="56" t="s">
        <v>244</v>
      </c>
      <c r="B1" s="56"/>
      <c r="C1" s="56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</row>
    <row r="2" spans="1:251" s="18" customFormat="1" ht="19.5" customHeight="1">
      <c r="A2" s="23" t="s">
        <v>1</v>
      </c>
      <c r="B2" s="24"/>
      <c r="C2" s="25"/>
      <c r="D2" s="41" t="s">
        <v>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</row>
    <row r="3" spans="1:251" s="18" customFormat="1" ht="23.25" customHeight="1">
      <c r="A3" s="58" t="s">
        <v>3</v>
      </c>
      <c r="B3" s="58"/>
      <c r="C3" s="58" t="s">
        <v>4</v>
      </c>
      <c r="D3" s="5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</row>
    <row r="4" spans="1:251" s="18" customFormat="1" ht="24" customHeight="1">
      <c r="A4" s="59" t="s">
        <v>5</v>
      </c>
      <c r="B4" s="60" t="s">
        <v>245</v>
      </c>
      <c r="C4" s="59" t="s">
        <v>5</v>
      </c>
      <c r="D4" s="59" t="s">
        <v>245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</row>
    <row r="5" spans="1:251" s="18" customFormat="1" ht="24" customHeight="1">
      <c r="A5" s="61" t="s">
        <v>11</v>
      </c>
      <c r="B5" s="62">
        <v>1140.23</v>
      </c>
      <c r="C5" s="63" t="s">
        <v>12</v>
      </c>
      <c r="D5" s="64">
        <v>486.09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</row>
    <row r="6" spans="1:251" s="18" customFormat="1" ht="19.5" customHeight="1">
      <c r="A6" s="65" t="s">
        <v>246</v>
      </c>
      <c r="B6" s="62">
        <v>1140.23</v>
      </c>
      <c r="C6" s="63" t="s">
        <v>14</v>
      </c>
      <c r="D6" s="66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</row>
    <row r="7" spans="1:251" s="18" customFormat="1" ht="19.5" customHeight="1">
      <c r="A7" s="67" t="s">
        <v>247</v>
      </c>
      <c r="B7" s="62"/>
      <c r="C7" s="63" t="s">
        <v>16</v>
      </c>
      <c r="D7" s="6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</row>
    <row r="8" spans="1:251" s="18" customFormat="1" ht="19.5" customHeight="1">
      <c r="A8" s="67" t="s">
        <v>248</v>
      </c>
      <c r="B8" s="68"/>
      <c r="C8" s="63" t="s">
        <v>18</v>
      </c>
      <c r="D8" s="6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</row>
    <row r="9" spans="1:251" s="18" customFormat="1" ht="19.5" customHeight="1">
      <c r="A9" s="69" t="s">
        <v>249</v>
      </c>
      <c r="B9" s="70"/>
      <c r="C9" s="63" t="s">
        <v>20</v>
      </c>
      <c r="D9" s="6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</row>
    <row r="10" spans="1:251" s="18" customFormat="1" ht="19.5" customHeight="1">
      <c r="A10" s="69" t="s">
        <v>250</v>
      </c>
      <c r="B10" s="70"/>
      <c r="C10" s="63" t="s">
        <v>21</v>
      </c>
      <c r="D10" s="6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</row>
    <row r="11" spans="1:251" s="18" customFormat="1" ht="19.5" customHeight="1">
      <c r="A11" s="69" t="s">
        <v>251</v>
      </c>
      <c r="B11" s="62"/>
      <c r="C11" s="63" t="s">
        <v>22</v>
      </c>
      <c r="D11" s="64">
        <v>25.85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</row>
    <row r="12" spans="1:251" s="18" customFormat="1" ht="19.5" customHeight="1">
      <c r="A12" s="71"/>
      <c r="B12" s="72"/>
      <c r="C12" s="63" t="s">
        <v>23</v>
      </c>
      <c r="D12" s="64">
        <v>159.54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</row>
    <row r="13" spans="1:251" s="18" customFormat="1" ht="19.5" customHeight="1">
      <c r="A13" s="71"/>
      <c r="B13" s="73"/>
      <c r="C13" s="63" t="s">
        <v>24</v>
      </c>
      <c r="D13" s="6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</row>
    <row r="14" spans="1:251" s="18" customFormat="1" ht="19.5" customHeight="1">
      <c r="A14" s="71"/>
      <c r="B14" s="73"/>
      <c r="C14" s="63" t="s">
        <v>25</v>
      </c>
      <c r="D14" s="64">
        <v>45.59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</row>
    <row r="15" spans="1:251" s="18" customFormat="1" ht="19.5" customHeight="1">
      <c r="A15" s="71"/>
      <c r="B15" s="73"/>
      <c r="C15" s="63" t="s">
        <v>26</v>
      </c>
      <c r="D15" s="64">
        <v>100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</row>
    <row r="16" spans="1:251" s="18" customFormat="1" ht="19.5" customHeight="1">
      <c r="A16" s="71"/>
      <c r="B16" s="73"/>
      <c r="C16" s="63" t="s">
        <v>27</v>
      </c>
      <c r="D16" s="64">
        <v>67.03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</row>
    <row r="17" spans="1:251" s="18" customFormat="1" ht="19.5" customHeight="1">
      <c r="A17" s="74"/>
      <c r="B17" s="73"/>
      <c r="C17" s="63" t="s">
        <v>28</v>
      </c>
      <c r="D17" s="64">
        <v>378.76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</row>
    <row r="18" spans="1:251" s="18" customFormat="1" ht="19.5" customHeight="1">
      <c r="A18" s="74"/>
      <c r="B18" s="73"/>
      <c r="C18" s="63" t="s">
        <v>30</v>
      </c>
      <c r="D18" s="6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</row>
    <row r="19" spans="1:251" s="18" customFormat="1" ht="19.5" customHeight="1">
      <c r="A19" s="74"/>
      <c r="B19" s="73"/>
      <c r="C19" s="63" t="s">
        <v>31</v>
      </c>
      <c r="D19" s="6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</row>
    <row r="20" spans="1:251" s="18" customFormat="1" ht="19.5" customHeight="1">
      <c r="A20" s="74"/>
      <c r="B20" s="73"/>
      <c r="C20" s="63" t="s">
        <v>32</v>
      </c>
      <c r="D20" s="6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</row>
    <row r="21" spans="1:251" s="18" customFormat="1" ht="19.5" customHeight="1">
      <c r="A21" s="74"/>
      <c r="B21" s="73"/>
      <c r="C21" s="63" t="s">
        <v>33</v>
      </c>
      <c r="D21" s="6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</row>
    <row r="22" spans="1:251" s="18" customFormat="1" ht="19.5" customHeight="1">
      <c r="A22" s="74"/>
      <c r="B22" s="73"/>
      <c r="C22" s="63" t="s">
        <v>34</v>
      </c>
      <c r="D22" s="6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</row>
    <row r="23" spans="1:251" s="18" customFormat="1" ht="19.5" customHeight="1">
      <c r="A23" s="74"/>
      <c r="B23" s="73"/>
      <c r="C23" s="63" t="s">
        <v>35</v>
      </c>
      <c r="D23" s="6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</row>
    <row r="24" spans="1:251" s="18" customFormat="1" ht="19.5" customHeight="1">
      <c r="A24" s="74"/>
      <c r="B24" s="73"/>
      <c r="C24" s="63" t="s">
        <v>36</v>
      </c>
      <c r="D24" s="64">
        <v>42.2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</row>
    <row r="25" spans="1:251" s="18" customFormat="1" ht="19.5" customHeight="1">
      <c r="A25" s="74"/>
      <c r="B25" s="73"/>
      <c r="C25" s="63" t="s">
        <v>37</v>
      </c>
      <c r="D25" s="6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</row>
    <row r="26" spans="1:251" s="18" customFormat="1" ht="19.5" customHeight="1">
      <c r="A26" s="74"/>
      <c r="B26" s="73"/>
      <c r="C26" s="63" t="s">
        <v>38</v>
      </c>
      <c r="D26" s="6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</row>
    <row r="27" spans="1:251" s="18" customFormat="1" ht="19.5" customHeight="1">
      <c r="A27" s="74"/>
      <c r="B27" s="73"/>
      <c r="C27" s="63" t="s">
        <v>39</v>
      </c>
      <c r="D27" s="6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</row>
    <row r="28" spans="1:251" s="18" customFormat="1" ht="19.5" customHeight="1">
      <c r="A28" s="74"/>
      <c r="B28" s="73"/>
      <c r="C28" s="63" t="s">
        <v>40</v>
      </c>
      <c r="D28" s="6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</row>
    <row r="29" spans="1:251" s="18" customFormat="1" ht="19.5" customHeight="1">
      <c r="A29" s="75"/>
      <c r="B29" s="73"/>
      <c r="C29" s="63" t="s">
        <v>41</v>
      </c>
      <c r="D29" s="6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</row>
    <row r="30" spans="1:251" s="18" customFormat="1" ht="19.5" customHeight="1">
      <c r="A30" s="75"/>
      <c r="B30" s="73"/>
      <c r="C30" s="63" t="s">
        <v>42</v>
      </c>
      <c r="D30" s="6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</row>
    <row r="31" spans="1:251" s="18" customFormat="1" ht="19.5" customHeight="1">
      <c r="A31" s="71" t="s">
        <v>29</v>
      </c>
      <c r="B31" s="73">
        <v>164.83</v>
      </c>
      <c r="C31" s="63" t="s">
        <v>43</v>
      </c>
      <c r="D31" s="7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</row>
    <row r="32" spans="1:251" s="18" customFormat="1" ht="19.5" customHeight="1">
      <c r="A32" s="71"/>
      <c r="B32" s="77"/>
      <c r="C32" s="63" t="s">
        <v>44</v>
      </c>
      <c r="D32" s="76"/>
      <c r="E32" s="23"/>
      <c r="F32" s="23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</row>
    <row r="33" spans="1:251" s="18" customFormat="1" ht="39.75" customHeight="1">
      <c r="A33" s="71"/>
      <c r="B33" s="62"/>
      <c r="C33" s="63" t="s">
        <v>45</v>
      </c>
      <c r="D33" s="76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</row>
    <row r="34" spans="1:5" s="18" customFormat="1" ht="19.5" customHeight="1">
      <c r="A34" s="78" t="s">
        <v>46</v>
      </c>
      <c r="B34" s="79">
        <f>B31+B5</f>
        <v>1305.06</v>
      </c>
      <c r="C34" s="80" t="s">
        <v>47</v>
      </c>
      <c r="D34" s="76">
        <f>SUM(D5:D33)</f>
        <v>1305.06</v>
      </c>
      <c r="E34" s="23"/>
    </row>
    <row r="41" ht="19.5" customHeight="1">
      <c r="C41" s="81"/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orientation="portrait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Q58"/>
  <sheetViews>
    <sheetView workbookViewId="0" topLeftCell="A1">
      <selection activeCell="F22" sqref="F22"/>
    </sheetView>
  </sheetViews>
  <sheetFormatPr defaultColWidth="9.140625" defaultRowHeight="12.75"/>
  <cols>
    <col min="1" max="1" width="16.00390625" style="0" bestFit="1" customWidth="1"/>
    <col min="2" max="2" width="24.28125" style="0" customWidth="1"/>
    <col min="3" max="3" width="15.00390625" style="0" bestFit="1" customWidth="1"/>
    <col min="4" max="4" width="39.8515625" style="0" customWidth="1"/>
    <col min="5" max="5" width="17.00390625" style="0" bestFit="1" customWidth="1"/>
    <col min="6" max="6" width="15.140625" style="0" customWidth="1"/>
    <col min="7" max="7" width="13.00390625" style="0" bestFit="1" customWidth="1"/>
    <col min="8" max="8" width="14.28125" style="0" customWidth="1"/>
    <col min="9" max="9" width="14.57421875" style="0" customWidth="1"/>
    <col min="10" max="10" width="12.00390625" style="0" bestFit="1" customWidth="1"/>
    <col min="11" max="11" width="11.00390625" style="0" bestFit="1" customWidth="1"/>
  </cols>
  <sheetData>
    <row r="1" spans="1:11" ht="26.25" customHeight="1">
      <c r="A1" s="20" t="s">
        <v>252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251" s="18" customFormat="1" ht="19.5" customHeight="1">
      <c r="A2" s="23" t="s">
        <v>1</v>
      </c>
      <c r="B2" s="24"/>
      <c r="C2" s="25"/>
      <c r="E2" s="25"/>
      <c r="F2" s="25"/>
      <c r="G2" s="25"/>
      <c r="H2" s="25"/>
      <c r="I2" s="25"/>
      <c r="J2" s="25"/>
      <c r="K2" s="41" t="s">
        <v>2</v>
      </c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</row>
    <row r="3" spans="1:11" s="19" customFormat="1" ht="15" customHeight="1">
      <c r="A3" s="26" t="s">
        <v>49</v>
      </c>
      <c r="B3" s="26" t="s">
        <v>50</v>
      </c>
      <c r="C3" s="27" t="s">
        <v>253</v>
      </c>
      <c r="D3" s="28"/>
      <c r="E3" s="26" t="s">
        <v>60</v>
      </c>
      <c r="F3" s="26" t="s">
        <v>29</v>
      </c>
      <c r="G3" s="26" t="s">
        <v>246</v>
      </c>
      <c r="H3" s="26" t="s">
        <v>247</v>
      </c>
      <c r="I3" s="26" t="s">
        <v>248</v>
      </c>
      <c r="J3" s="26" t="s">
        <v>254</v>
      </c>
      <c r="K3" s="26" t="s">
        <v>255</v>
      </c>
    </row>
    <row r="4" spans="1:11" s="19" customFormat="1" ht="18" customHeight="1">
      <c r="A4" s="29"/>
      <c r="B4" s="29"/>
      <c r="C4" s="30" t="s">
        <v>53</v>
      </c>
      <c r="D4" s="30" t="s">
        <v>54</v>
      </c>
      <c r="E4" s="29"/>
      <c r="F4" s="29"/>
      <c r="G4" s="29"/>
      <c r="H4" s="29"/>
      <c r="I4" s="29"/>
      <c r="J4" s="29"/>
      <c r="K4" s="29"/>
    </row>
    <row r="5" spans="1:11" s="19" customFormat="1" ht="14.25">
      <c r="A5" s="31" t="s">
        <v>60</v>
      </c>
      <c r="B5" s="31"/>
      <c r="C5" s="31"/>
      <c r="D5" s="42"/>
      <c r="E5" s="43">
        <v>1305.06</v>
      </c>
      <c r="F5" s="44">
        <f>F6</f>
        <v>164.83</v>
      </c>
      <c r="G5" s="44">
        <f>G6</f>
        <v>728.38</v>
      </c>
      <c r="H5" s="45"/>
      <c r="I5" s="42"/>
      <c r="J5" s="42"/>
      <c r="K5" s="42"/>
    </row>
    <row r="6" spans="1:11" s="19" customFormat="1" ht="14.25">
      <c r="A6" s="34" t="s">
        <v>61</v>
      </c>
      <c r="B6" s="34" t="s">
        <v>62</v>
      </c>
      <c r="C6" s="34"/>
      <c r="D6" s="35"/>
      <c r="E6" s="46">
        <v>1305.06</v>
      </c>
      <c r="F6" s="47">
        <f>F7+F33+F36+F43</f>
        <v>164.83</v>
      </c>
      <c r="G6" s="48">
        <f>G7+G16+G19+G28+G33+G36+G41+G54</f>
        <v>728.38</v>
      </c>
      <c r="H6" s="49"/>
      <c r="I6" s="35"/>
      <c r="J6" s="35"/>
      <c r="K6" s="35"/>
    </row>
    <row r="7" spans="1:11" s="19" customFormat="1" ht="14.25">
      <c r="A7" s="34"/>
      <c r="B7" s="34"/>
      <c r="C7" s="50" t="s">
        <v>63</v>
      </c>
      <c r="D7" s="50" t="s">
        <v>64</v>
      </c>
      <c r="E7" s="46">
        <v>486.09</v>
      </c>
      <c r="F7" s="47">
        <v>51.29</v>
      </c>
      <c r="G7" s="48">
        <f>E7-F7</f>
        <v>434.8</v>
      </c>
      <c r="H7" s="49"/>
      <c r="I7" s="35"/>
      <c r="J7" s="35"/>
      <c r="K7" s="35"/>
    </row>
    <row r="8" spans="1:11" s="19" customFormat="1" ht="14.25">
      <c r="A8" s="34"/>
      <c r="B8" s="34"/>
      <c r="C8" s="35" t="s">
        <v>65</v>
      </c>
      <c r="D8" s="35" t="s">
        <v>66</v>
      </c>
      <c r="E8" s="46">
        <v>15.36</v>
      </c>
      <c r="F8" s="47"/>
      <c r="G8" s="48">
        <f aca="true" t="shared" si="0" ref="G8:G58">E8-F8</f>
        <v>15.36</v>
      </c>
      <c r="H8" s="49"/>
      <c r="I8" s="35"/>
      <c r="J8" s="35"/>
      <c r="K8" s="35"/>
    </row>
    <row r="9" spans="1:11" s="19" customFormat="1" ht="14.25">
      <c r="A9" s="34"/>
      <c r="B9" s="34"/>
      <c r="C9" s="35" t="s">
        <v>67</v>
      </c>
      <c r="D9" s="35" t="s">
        <v>68</v>
      </c>
      <c r="E9" s="46">
        <v>15.36</v>
      </c>
      <c r="F9" s="47"/>
      <c r="G9" s="48">
        <f t="shared" si="0"/>
        <v>15.36</v>
      </c>
      <c r="H9" s="49"/>
      <c r="I9" s="35"/>
      <c r="J9" s="35"/>
      <c r="K9" s="35"/>
    </row>
    <row r="10" spans="1:11" s="19" customFormat="1" ht="14.25">
      <c r="A10" s="34"/>
      <c r="B10" s="34"/>
      <c r="C10" s="50" t="s">
        <v>69</v>
      </c>
      <c r="D10" s="50" t="s">
        <v>70</v>
      </c>
      <c r="E10" s="46">
        <v>387.24</v>
      </c>
      <c r="F10" s="47">
        <v>51.29</v>
      </c>
      <c r="G10" s="48">
        <f t="shared" si="0"/>
        <v>335.95</v>
      </c>
      <c r="H10" s="49"/>
      <c r="I10" s="35"/>
      <c r="J10" s="35"/>
      <c r="K10" s="35"/>
    </row>
    <row r="11" spans="1:11" s="19" customFormat="1" ht="14.25">
      <c r="A11" s="34"/>
      <c r="B11" s="34"/>
      <c r="C11" s="50" t="s">
        <v>71</v>
      </c>
      <c r="D11" s="50" t="s">
        <v>68</v>
      </c>
      <c r="E11" s="46">
        <v>387.24</v>
      </c>
      <c r="F11" s="47">
        <v>51.29</v>
      </c>
      <c r="G11" s="48">
        <f t="shared" si="0"/>
        <v>335.95</v>
      </c>
      <c r="H11" s="49"/>
      <c r="I11" s="35"/>
      <c r="J11" s="35"/>
      <c r="K11" s="35"/>
    </row>
    <row r="12" spans="1:11" s="19" customFormat="1" ht="14.25">
      <c r="A12" s="34"/>
      <c r="B12" s="34"/>
      <c r="C12" s="35" t="s">
        <v>72</v>
      </c>
      <c r="D12" s="35" t="s">
        <v>73</v>
      </c>
      <c r="E12" s="46">
        <v>17.99</v>
      </c>
      <c r="F12" s="47"/>
      <c r="G12" s="48">
        <f t="shared" si="0"/>
        <v>17.99</v>
      </c>
      <c r="H12" s="49"/>
      <c r="I12" s="35"/>
      <c r="J12" s="35"/>
      <c r="K12" s="35"/>
    </row>
    <row r="13" spans="1:11" s="19" customFormat="1" ht="14.25">
      <c r="A13" s="34"/>
      <c r="B13" s="34"/>
      <c r="C13" s="51" t="s">
        <v>74</v>
      </c>
      <c r="D13" s="51" t="s">
        <v>68</v>
      </c>
      <c r="E13" s="46">
        <v>17.99</v>
      </c>
      <c r="F13" s="47"/>
      <c r="G13" s="48">
        <f t="shared" si="0"/>
        <v>17.99</v>
      </c>
      <c r="H13" s="49"/>
      <c r="I13" s="35"/>
      <c r="J13" s="35"/>
      <c r="K13" s="35"/>
    </row>
    <row r="14" spans="1:11" s="19" customFormat="1" ht="14.25">
      <c r="A14" s="34"/>
      <c r="B14" s="34"/>
      <c r="C14" s="35" t="s">
        <v>75</v>
      </c>
      <c r="D14" s="35" t="s">
        <v>76</v>
      </c>
      <c r="E14" s="46">
        <v>65.5</v>
      </c>
      <c r="F14" s="47"/>
      <c r="G14" s="48">
        <f t="shared" si="0"/>
        <v>65.5</v>
      </c>
      <c r="H14" s="49"/>
      <c r="I14" s="35"/>
      <c r="J14" s="35"/>
      <c r="K14" s="35"/>
    </row>
    <row r="15" spans="1:11" s="19" customFormat="1" ht="14.25">
      <c r="A15" s="34"/>
      <c r="B15" s="34"/>
      <c r="C15" s="35" t="s">
        <v>77</v>
      </c>
      <c r="D15" s="35" t="s">
        <v>68</v>
      </c>
      <c r="E15" s="46">
        <v>65.5</v>
      </c>
      <c r="F15" s="47"/>
      <c r="G15" s="48">
        <f t="shared" si="0"/>
        <v>65.5</v>
      </c>
      <c r="H15" s="49"/>
      <c r="I15" s="35"/>
      <c r="J15" s="35"/>
      <c r="K15" s="35"/>
    </row>
    <row r="16" spans="1:11" s="19" customFormat="1" ht="14.25">
      <c r="A16" s="34"/>
      <c r="B16" s="34"/>
      <c r="C16" s="35" t="s">
        <v>78</v>
      </c>
      <c r="D16" s="35" t="s">
        <v>79</v>
      </c>
      <c r="E16" s="46">
        <v>25.85</v>
      </c>
      <c r="F16" s="47"/>
      <c r="G16" s="48">
        <f t="shared" si="0"/>
        <v>25.85</v>
      </c>
      <c r="H16" s="49"/>
      <c r="I16" s="35"/>
      <c r="J16" s="35"/>
      <c r="K16" s="35"/>
    </row>
    <row r="17" spans="1:11" s="19" customFormat="1" ht="14.25">
      <c r="A17" s="34"/>
      <c r="B17" s="34"/>
      <c r="C17" s="35" t="s">
        <v>80</v>
      </c>
      <c r="D17" s="35" t="s">
        <v>81</v>
      </c>
      <c r="E17" s="46">
        <v>25.85</v>
      </c>
      <c r="F17" s="47"/>
      <c r="G17" s="48">
        <f t="shared" si="0"/>
        <v>25.85</v>
      </c>
      <c r="H17" s="49"/>
      <c r="I17" s="35"/>
      <c r="J17" s="35"/>
      <c r="K17" s="35"/>
    </row>
    <row r="18" spans="1:11" s="19" customFormat="1" ht="14.25">
      <c r="A18" s="34"/>
      <c r="B18" s="34"/>
      <c r="C18" s="35" t="s">
        <v>82</v>
      </c>
      <c r="D18" s="35" t="s">
        <v>83</v>
      </c>
      <c r="E18" s="46">
        <v>25.85</v>
      </c>
      <c r="F18" s="47"/>
      <c r="G18" s="48">
        <f t="shared" si="0"/>
        <v>25.85</v>
      </c>
      <c r="H18" s="49"/>
      <c r="I18" s="35"/>
      <c r="J18" s="35"/>
      <c r="K18" s="35"/>
    </row>
    <row r="19" spans="1:11" s="19" customFormat="1" ht="14.25">
      <c r="A19" s="34"/>
      <c r="B19" s="34"/>
      <c r="C19" s="35" t="s">
        <v>84</v>
      </c>
      <c r="D19" s="35" t="s">
        <v>85</v>
      </c>
      <c r="E19" s="46">
        <v>159.54</v>
      </c>
      <c r="F19" s="47"/>
      <c r="G19" s="48">
        <f t="shared" si="0"/>
        <v>159.54</v>
      </c>
      <c r="H19" s="49"/>
      <c r="I19" s="35"/>
      <c r="J19" s="35"/>
      <c r="K19" s="35"/>
    </row>
    <row r="20" spans="1:11" s="19" customFormat="1" ht="14.25">
      <c r="A20" s="34"/>
      <c r="B20" s="34"/>
      <c r="C20" s="35" t="s">
        <v>86</v>
      </c>
      <c r="D20" s="35" t="s">
        <v>87</v>
      </c>
      <c r="E20" s="46">
        <v>16.43</v>
      </c>
      <c r="F20" s="47"/>
      <c r="G20" s="48">
        <f t="shared" si="0"/>
        <v>16.43</v>
      </c>
      <c r="H20" s="49"/>
      <c r="I20" s="35"/>
      <c r="J20" s="35"/>
      <c r="K20" s="35"/>
    </row>
    <row r="21" spans="1:11" s="19" customFormat="1" ht="14.25">
      <c r="A21" s="34"/>
      <c r="B21" s="34"/>
      <c r="C21" s="35" t="s">
        <v>88</v>
      </c>
      <c r="D21" s="35" t="s">
        <v>89</v>
      </c>
      <c r="E21" s="46">
        <v>16.43</v>
      </c>
      <c r="F21" s="47"/>
      <c r="G21" s="48">
        <f t="shared" si="0"/>
        <v>16.43</v>
      </c>
      <c r="H21" s="49"/>
      <c r="I21" s="35"/>
      <c r="J21" s="35"/>
      <c r="K21" s="35"/>
    </row>
    <row r="22" spans="1:11" s="19" customFormat="1" ht="14.25">
      <c r="A22" s="34"/>
      <c r="B22" s="34"/>
      <c r="C22" s="37" t="s">
        <v>90</v>
      </c>
      <c r="D22" s="35" t="s">
        <v>91</v>
      </c>
      <c r="E22" s="46">
        <v>126.51</v>
      </c>
      <c r="F22" s="47"/>
      <c r="G22" s="48">
        <f t="shared" si="0"/>
        <v>126.51</v>
      </c>
      <c r="H22" s="49"/>
      <c r="I22" s="35"/>
      <c r="J22" s="35"/>
      <c r="K22" s="35"/>
    </row>
    <row r="23" spans="1:11" s="19" customFormat="1" ht="14.25">
      <c r="A23" s="34"/>
      <c r="B23" s="34"/>
      <c r="C23" s="50" t="s">
        <v>92</v>
      </c>
      <c r="D23" s="50" t="s">
        <v>93</v>
      </c>
      <c r="E23" s="46">
        <v>56.27</v>
      </c>
      <c r="F23" s="47"/>
      <c r="G23" s="48">
        <f t="shared" si="0"/>
        <v>56.27</v>
      </c>
      <c r="H23" s="49"/>
      <c r="I23" s="35"/>
      <c r="J23" s="35"/>
      <c r="K23" s="35"/>
    </row>
    <row r="24" spans="1:11" s="19" customFormat="1" ht="14.25">
      <c r="A24" s="34"/>
      <c r="B24" s="34"/>
      <c r="C24" s="50" t="s">
        <v>94</v>
      </c>
      <c r="D24" s="50" t="s">
        <v>95</v>
      </c>
      <c r="E24" s="46">
        <v>28.13</v>
      </c>
      <c r="F24" s="47"/>
      <c r="G24" s="48">
        <f t="shared" si="0"/>
        <v>28.13</v>
      </c>
      <c r="H24" s="49"/>
      <c r="I24" s="35"/>
      <c r="J24" s="35"/>
      <c r="K24" s="35"/>
    </row>
    <row r="25" spans="1:11" s="19" customFormat="1" ht="14.25">
      <c r="A25" s="52"/>
      <c r="B25" s="52"/>
      <c r="C25" s="53" t="s">
        <v>96</v>
      </c>
      <c r="D25" s="50" t="s">
        <v>97</v>
      </c>
      <c r="E25" s="46">
        <v>42.11</v>
      </c>
      <c r="F25" s="46"/>
      <c r="G25" s="48">
        <f t="shared" si="0"/>
        <v>42.11</v>
      </c>
      <c r="H25" s="48"/>
      <c r="I25" s="39"/>
      <c r="J25" s="39"/>
      <c r="K25" s="39"/>
    </row>
    <row r="26" spans="1:11" s="19" customFormat="1" ht="14.25">
      <c r="A26" s="52"/>
      <c r="B26" s="52"/>
      <c r="C26" s="37" t="s">
        <v>98</v>
      </c>
      <c r="D26" s="50" t="s">
        <v>99</v>
      </c>
      <c r="E26" s="46">
        <v>16.6</v>
      </c>
      <c r="F26" s="46"/>
      <c r="G26" s="48">
        <f t="shared" si="0"/>
        <v>16.6</v>
      </c>
      <c r="H26" s="48"/>
      <c r="I26" s="39"/>
      <c r="J26" s="39"/>
      <c r="K26" s="39"/>
    </row>
    <row r="27" spans="1:11" s="19" customFormat="1" ht="14.25">
      <c r="A27" s="52"/>
      <c r="B27" s="52"/>
      <c r="C27" s="40" t="s">
        <v>100</v>
      </c>
      <c r="D27" s="50" t="s">
        <v>101</v>
      </c>
      <c r="E27" s="46">
        <v>16.6</v>
      </c>
      <c r="F27" s="46"/>
      <c r="G27" s="48">
        <f t="shared" si="0"/>
        <v>16.6</v>
      </c>
      <c r="H27" s="48"/>
      <c r="I27" s="39"/>
      <c r="J27" s="39"/>
      <c r="K27" s="39"/>
    </row>
    <row r="28" spans="1:11" s="19" customFormat="1" ht="14.25">
      <c r="A28" s="52"/>
      <c r="B28" s="52"/>
      <c r="C28" s="50" t="s">
        <v>102</v>
      </c>
      <c r="D28" s="50" t="s">
        <v>103</v>
      </c>
      <c r="E28" s="46">
        <v>45.59</v>
      </c>
      <c r="F28" s="46"/>
      <c r="G28" s="48">
        <f t="shared" si="0"/>
        <v>45.59</v>
      </c>
      <c r="H28" s="48"/>
      <c r="I28" s="39"/>
      <c r="J28" s="39"/>
      <c r="K28" s="39"/>
    </row>
    <row r="29" spans="1:11" s="19" customFormat="1" ht="14.25">
      <c r="A29" s="52"/>
      <c r="B29" s="52"/>
      <c r="C29" s="50" t="s">
        <v>104</v>
      </c>
      <c r="D29" s="50" t="s">
        <v>105</v>
      </c>
      <c r="E29" s="46">
        <v>45.59</v>
      </c>
      <c r="F29" s="46"/>
      <c r="G29" s="48">
        <f t="shared" si="0"/>
        <v>45.59</v>
      </c>
      <c r="H29" s="48"/>
      <c r="I29" s="39"/>
      <c r="J29" s="39"/>
      <c r="K29" s="39"/>
    </row>
    <row r="30" spans="1:11" s="19" customFormat="1" ht="14.25">
      <c r="A30" s="52"/>
      <c r="B30" s="52"/>
      <c r="C30" s="50" t="s">
        <v>106</v>
      </c>
      <c r="D30" s="50" t="s">
        <v>107</v>
      </c>
      <c r="E30" s="46">
        <v>11</v>
      </c>
      <c r="F30" s="46"/>
      <c r="G30" s="48">
        <f t="shared" si="0"/>
        <v>11</v>
      </c>
      <c r="H30" s="48"/>
      <c r="I30" s="39"/>
      <c r="J30" s="39"/>
      <c r="K30" s="39"/>
    </row>
    <row r="31" spans="1:11" s="19" customFormat="1" ht="14.25">
      <c r="A31" s="52"/>
      <c r="B31" s="52"/>
      <c r="C31" s="40" t="s">
        <v>108</v>
      </c>
      <c r="D31" s="50" t="s">
        <v>109</v>
      </c>
      <c r="E31" s="46">
        <v>26.94</v>
      </c>
      <c r="F31" s="46"/>
      <c r="G31" s="48">
        <f t="shared" si="0"/>
        <v>26.94</v>
      </c>
      <c r="H31" s="48"/>
      <c r="I31" s="39"/>
      <c r="J31" s="39"/>
      <c r="K31" s="39"/>
    </row>
    <row r="32" spans="1:11" s="19" customFormat="1" ht="14.25">
      <c r="A32" s="52"/>
      <c r="B32" s="52"/>
      <c r="C32" s="40" t="s">
        <v>110</v>
      </c>
      <c r="D32" s="50" t="s">
        <v>111</v>
      </c>
      <c r="E32" s="46">
        <v>7.65</v>
      </c>
      <c r="F32" s="46"/>
      <c r="G32" s="48">
        <f t="shared" si="0"/>
        <v>7.65</v>
      </c>
      <c r="H32" s="48"/>
      <c r="I32" s="39"/>
      <c r="J32" s="39"/>
      <c r="K32" s="39"/>
    </row>
    <row r="33" spans="1:11" s="19" customFormat="1" ht="14.25">
      <c r="A33" s="52"/>
      <c r="B33" s="52"/>
      <c r="C33" s="40" t="s">
        <v>112</v>
      </c>
      <c r="D33" s="50" t="s">
        <v>113</v>
      </c>
      <c r="E33" s="46">
        <v>100</v>
      </c>
      <c r="F33" s="46">
        <v>100</v>
      </c>
      <c r="G33" s="48"/>
      <c r="H33" s="48"/>
      <c r="I33" s="39"/>
      <c r="J33" s="39"/>
      <c r="K33" s="39"/>
    </row>
    <row r="34" spans="1:11" s="19" customFormat="1" ht="14.25">
      <c r="A34" s="52"/>
      <c r="B34" s="52"/>
      <c r="C34" s="40" t="s">
        <v>114</v>
      </c>
      <c r="D34" s="50" t="s">
        <v>115</v>
      </c>
      <c r="E34" s="46">
        <v>100</v>
      </c>
      <c r="F34" s="46">
        <v>100</v>
      </c>
      <c r="G34" s="48"/>
      <c r="H34" s="48"/>
      <c r="I34" s="39"/>
      <c r="J34" s="39"/>
      <c r="K34" s="39"/>
    </row>
    <row r="35" spans="1:11" s="19" customFormat="1" ht="14.25">
      <c r="A35" s="52"/>
      <c r="B35" s="52"/>
      <c r="C35" s="40" t="s">
        <v>116</v>
      </c>
      <c r="D35" s="50" t="s">
        <v>117</v>
      </c>
      <c r="E35" s="46">
        <v>100</v>
      </c>
      <c r="F35" s="46">
        <v>100</v>
      </c>
      <c r="G35" s="48"/>
      <c r="H35" s="48"/>
      <c r="I35" s="39"/>
      <c r="J35" s="39"/>
      <c r="K35" s="39"/>
    </row>
    <row r="36" spans="1:11" s="19" customFormat="1" ht="14.25">
      <c r="A36" s="52"/>
      <c r="B36" s="52"/>
      <c r="C36" s="40" t="s">
        <v>118</v>
      </c>
      <c r="D36" s="50" t="s">
        <v>119</v>
      </c>
      <c r="E36" s="46">
        <v>67.03</v>
      </c>
      <c r="F36" s="46">
        <v>4.43</v>
      </c>
      <c r="G36" s="48">
        <f t="shared" si="0"/>
        <v>62.6</v>
      </c>
      <c r="H36" s="48"/>
      <c r="I36" s="39"/>
      <c r="J36" s="39"/>
      <c r="K36" s="39"/>
    </row>
    <row r="37" spans="1:11" s="19" customFormat="1" ht="14.25">
      <c r="A37" s="52"/>
      <c r="B37" s="52"/>
      <c r="C37" s="54" t="s">
        <v>120</v>
      </c>
      <c r="D37" s="42" t="s">
        <v>121</v>
      </c>
      <c r="E37" s="46">
        <v>17.6</v>
      </c>
      <c r="F37" s="46"/>
      <c r="G37" s="48">
        <f t="shared" si="0"/>
        <v>17.6</v>
      </c>
      <c r="H37" s="48"/>
      <c r="I37" s="39"/>
      <c r="J37" s="39"/>
      <c r="K37" s="39"/>
    </row>
    <row r="38" spans="1:11" s="19" customFormat="1" ht="14.25">
      <c r="A38" s="52"/>
      <c r="B38" s="52"/>
      <c r="C38" s="37" t="s">
        <v>122</v>
      </c>
      <c r="D38" s="35" t="s">
        <v>123</v>
      </c>
      <c r="E38" s="46">
        <v>17.6</v>
      </c>
      <c r="F38" s="46"/>
      <c r="G38" s="48">
        <f t="shared" si="0"/>
        <v>17.6</v>
      </c>
      <c r="H38" s="48"/>
      <c r="I38" s="39"/>
      <c r="J38" s="39"/>
      <c r="K38" s="39"/>
    </row>
    <row r="39" spans="1:11" s="19" customFormat="1" ht="14.25">
      <c r="A39" s="52"/>
      <c r="B39" s="52"/>
      <c r="C39" s="40" t="s">
        <v>124</v>
      </c>
      <c r="D39" s="39" t="s">
        <v>125</v>
      </c>
      <c r="E39" s="46">
        <v>45</v>
      </c>
      <c r="F39" s="46"/>
      <c r="G39" s="48">
        <f t="shared" si="0"/>
        <v>45</v>
      </c>
      <c r="H39" s="48"/>
      <c r="I39" s="39"/>
      <c r="J39" s="39"/>
      <c r="K39" s="39"/>
    </row>
    <row r="40" spans="1:11" s="19" customFormat="1" ht="14.25">
      <c r="A40" s="52"/>
      <c r="B40" s="52"/>
      <c r="C40" s="40" t="s">
        <v>126</v>
      </c>
      <c r="D40" s="39" t="s">
        <v>127</v>
      </c>
      <c r="E40" s="46">
        <v>45</v>
      </c>
      <c r="F40" s="46"/>
      <c r="G40" s="48">
        <f t="shared" si="0"/>
        <v>45</v>
      </c>
      <c r="H40" s="48"/>
      <c r="I40" s="39"/>
      <c r="J40" s="39"/>
      <c r="K40" s="39"/>
    </row>
    <row r="41" spans="1:11" s="19" customFormat="1" ht="14.25">
      <c r="A41" s="52"/>
      <c r="B41" s="52"/>
      <c r="C41" s="37" t="s">
        <v>256</v>
      </c>
      <c r="D41" s="35" t="s">
        <v>257</v>
      </c>
      <c r="E41" s="46">
        <v>4.43</v>
      </c>
      <c r="F41" s="46">
        <v>4.43</v>
      </c>
      <c r="G41" s="48"/>
      <c r="H41" s="48"/>
      <c r="I41" s="39"/>
      <c r="J41" s="39"/>
      <c r="K41" s="39"/>
    </row>
    <row r="42" spans="1:11" s="19" customFormat="1" ht="14.25">
      <c r="A42" s="52"/>
      <c r="B42" s="52"/>
      <c r="C42" s="37" t="s">
        <v>242</v>
      </c>
      <c r="D42" s="35" t="s">
        <v>258</v>
      </c>
      <c r="E42" s="46">
        <v>4.43</v>
      </c>
      <c r="F42" s="46">
        <v>4.43</v>
      </c>
      <c r="G42" s="48"/>
      <c r="H42" s="48"/>
      <c r="I42" s="39"/>
      <c r="J42" s="39"/>
      <c r="K42" s="39"/>
    </row>
    <row r="43" spans="1:11" s="19" customFormat="1" ht="14.25">
      <c r="A43" s="52"/>
      <c r="B43" s="52"/>
      <c r="C43" s="37" t="s">
        <v>128</v>
      </c>
      <c r="D43" s="35" t="s">
        <v>129</v>
      </c>
      <c r="E43" s="46">
        <v>378.76</v>
      </c>
      <c r="F43" s="48">
        <f>F44+F49+F54</f>
        <v>9.11</v>
      </c>
      <c r="G43" s="48">
        <f t="shared" si="0"/>
        <v>369.65</v>
      </c>
      <c r="H43" s="48"/>
      <c r="I43" s="39"/>
      <c r="J43" s="39"/>
      <c r="K43" s="39"/>
    </row>
    <row r="44" spans="1:11" s="19" customFormat="1" ht="14.25">
      <c r="A44" s="52"/>
      <c r="B44" s="52"/>
      <c r="C44" s="37" t="s">
        <v>130</v>
      </c>
      <c r="D44" s="35" t="s">
        <v>131</v>
      </c>
      <c r="E44" s="46">
        <v>148.55</v>
      </c>
      <c r="F44" s="46">
        <v>1</v>
      </c>
      <c r="G44" s="48">
        <f t="shared" si="0"/>
        <v>147.55</v>
      </c>
      <c r="H44" s="48"/>
      <c r="I44" s="39"/>
      <c r="J44" s="39"/>
      <c r="K44" s="39"/>
    </row>
    <row r="45" spans="1:11" s="19" customFormat="1" ht="14.25">
      <c r="A45" s="52"/>
      <c r="B45" s="52"/>
      <c r="C45" s="37" t="s">
        <v>132</v>
      </c>
      <c r="D45" s="35" t="s">
        <v>101</v>
      </c>
      <c r="E45" s="46">
        <v>147.55</v>
      </c>
      <c r="F45" s="46"/>
      <c r="G45" s="48">
        <f t="shared" si="0"/>
        <v>147.55</v>
      </c>
      <c r="H45" s="48"/>
      <c r="I45" s="39"/>
      <c r="J45" s="39"/>
      <c r="K45" s="39"/>
    </row>
    <row r="46" spans="1:11" s="19" customFormat="1" ht="14.25">
      <c r="A46" s="52"/>
      <c r="B46" s="52"/>
      <c r="C46" s="37" t="s">
        <v>133</v>
      </c>
      <c r="D46" s="35" t="s">
        <v>134</v>
      </c>
      <c r="E46" s="46">
        <v>1</v>
      </c>
      <c r="F46" s="46">
        <v>1</v>
      </c>
      <c r="G46" s="48"/>
      <c r="H46" s="48"/>
      <c r="I46" s="39"/>
      <c r="J46" s="39"/>
      <c r="K46" s="39"/>
    </row>
    <row r="47" spans="1:11" s="19" customFormat="1" ht="14.25">
      <c r="A47" s="52"/>
      <c r="B47" s="52"/>
      <c r="C47" s="37" t="s">
        <v>135</v>
      </c>
      <c r="D47" s="35" t="s">
        <v>136</v>
      </c>
      <c r="E47" s="46">
        <v>21.67</v>
      </c>
      <c r="F47" s="46"/>
      <c r="G47" s="48">
        <f t="shared" si="0"/>
        <v>21.67</v>
      </c>
      <c r="H47" s="48"/>
      <c r="I47" s="39"/>
      <c r="J47" s="39"/>
      <c r="K47" s="39"/>
    </row>
    <row r="48" spans="1:11" s="19" customFormat="1" ht="14.25">
      <c r="A48" s="52"/>
      <c r="B48" s="52"/>
      <c r="C48" s="37" t="s">
        <v>137</v>
      </c>
      <c r="D48" s="35" t="s">
        <v>138</v>
      </c>
      <c r="E48" s="46">
        <v>21.67</v>
      </c>
      <c r="F48" s="46"/>
      <c r="G48" s="48">
        <f t="shared" si="0"/>
        <v>21.67</v>
      </c>
      <c r="H48" s="48"/>
      <c r="I48" s="39"/>
      <c r="J48" s="39"/>
      <c r="K48" s="39"/>
    </row>
    <row r="49" spans="1:11" s="19" customFormat="1" ht="14.25">
      <c r="A49" s="52"/>
      <c r="B49" s="52"/>
      <c r="C49" s="37" t="s">
        <v>139</v>
      </c>
      <c r="D49" s="35" t="s">
        <v>140</v>
      </c>
      <c r="E49" s="46">
        <v>7.61</v>
      </c>
      <c r="F49" s="46">
        <v>7.61</v>
      </c>
      <c r="G49" s="48"/>
      <c r="H49" s="48"/>
      <c r="I49" s="39"/>
      <c r="J49" s="39"/>
      <c r="K49" s="39"/>
    </row>
    <row r="50" spans="1:11" s="19" customFormat="1" ht="14.25">
      <c r="A50" s="52"/>
      <c r="B50" s="52"/>
      <c r="C50" s="37" t="s">
        <v>141</v>
      </c>
      <c r="D50" s="35" t="s">
        <v>142</v>
      </c>
      <c r="E50" s="46">
        <v>1.73</v>
      </c>
      <c r="F50" s="46">
        <v>1.73</v>
      </c>
      <c r="G50" s="48"/>
      <c r="H50" s="48"/>
      <c r="I50" s="39"/>
      <c r="J50" s="39"/>
      <c r="K50" s="39"/>
    </row>
    <row r="51" spans="1:11" s="19" customFormat="1" ht="14.25">
      <c r="A51" s="52"/>
      <c r="B51" s="52"/>
      <c r="C51" s="37" t="s">
        <v>143</v>
      </c>
      <c r="D51" s="35" t="s">
        <v>144</v>
      </c>
      <c r="E51" s="46">
        <v>5.88</v>
      </c>
      <c r="F51" s="46">
        <v>5.88</v>
      </c>
      <c r="G51" s="48"/>
      <c r="H51" s="48"/>
      <c r="I51" s="39"/>
      <c r="J51" s="39"/>
      <c r="K51" s="39"/>
    </row>
    <row r="52" spans="1:11" s="19" customFormat="1" ht="14.25">
      <c r="A52" s="52"/>
      <c r="B52" s="52"/>
      <c r="C52" s="37" t="s">
        <v>145</v>
      </c>
      <c r="D52" s="35" t="s">
        <v>146</v>
      </c>
      <c r="E52" s="46">
        <v>200.43</v>
      </c>
      <c r="F52" s="46"/>
      <c r="G52" s="48">
        <f t="shared" si="0"/>
        <v>200.43</v>
      </c>
      <c r="H52" s="48"/>
      <c r="I52" s="39"/>
      <c r="J52" s="39"/>
      <c r="K52" s="39"/>
    </row>
    <row r="53" spans="1:11" s="19" customFormat="1" ht="14.25">
      <c r="A53" s="52"/>
      <c r="B53" s="52"/>
      <c r="C53" s="37" t="s">
        <v>147</v>
      </c>
      <c r="D53" s="35" t="s">
        <v>148</v>
      </c>
      <c r="E53" s="46">
        <v>200.43</v>
      </c>
      <c r="F53" s="46"/>
      <c r="G53" s="48">
        <f t="shared" si="0"/>
        <v>200.43</v>
      </c>
      <c r="H53" s="48"/>
      <c r="I53" s="39"/>
      <c r="J53" s="39"/>
      <c r="K53" s="39"/>
    </row>
    <row r="54" spans="1:11" s="19" customFormat="1" ht="14.25">
      <c r="A54" s="52"/>
      <c r="B54" s="52"/>
      <c r="C54" s="35" t="s">
        <v>149</v>
      </c>
      <c r="D54" s="35" t="s">
        <v>150</v>
      </c>
      <c r="E54" s="46">
        <v>0.5</v>
      </c>
      <c r="F54" s="46">
        <v>0.5</v>
      </c>
      <c r="G54" s="48"/>
      <c r="H54" s="48"/>
      <c r="I54" s="39"/>
      <c r="J54" s="39"/>
      <c r="K54" s="39"/>
    </row>
    <row r="55" spans="1:11" s="19" customFormat="1" ht="14.25">
      <c r="A55" s="52"/>
      <c r="B55" s="52"/>
      <c r="C55" s="35" t="s">
        <v>151</v>
      </c>
      <c r="D55" s="35" t="s">
        <v>152</v>
      </c>
      <c r="E55" s="46">
        <v>0.5</v>
      </c>
      <c r="F55" s="46">
        <v>0.5</v>
      </c>
      <c r="G55" s="48"/>
      <c r="H55" s="48"/>
      <c r="I55" s="39"/>
      <c r="J55" s="39"/>
      <c r="K55" s="39"/>
    </row>
    <row r="56" spans="1:11" s="19" customFormat="1" ht="14.25">
      <c r="A56" s="52"/>
      <c r="B56" s="52"/>
      <c r="C56" s="35" t="s">
        <v>153</v>
      </c>
      <c r="D56" s="35" t="s">
        <v>154</v>
      </c>
      <c r="E56" s="46">
        <v>42.2</v>
      </c>
      <c r="F56" s="46"/>
      <c r="G56" s="48">
        <f t="shared" si="0"/>
        <v>42.2</v>
      </c>
      <c r="H56" s="48"/>
      <c r="I56" s="39"/>
      <c r="J56" s="39"/>
      <c r="K56" s="39"/>
    </row>
    <row r="57" spans="1:11" ht="13.5">
      <c r="A57" s="38"/>
      <c r="B57" s="38"/>
      <c r="C57" s="35" t="s">
        <v>155</v>
      </c>
      <c r="D57" s="38" t="s">
        <v>156</v>
      </c>
      <c r="E57" s="46">
        <v>42.2</v>
      </c>
      <c r="F57" s="38"/>
      <c r="G57" s="48">
        <f t="shared" si="0"/>
        <v>42.2</v>
      </c>
      <c r="H57" s="38"/>
      <c r="I57" s="38"/>
      <c r="J57" s="38"/>
      <c r="K57" s="38"/>
    </row>
    <row r="58" spans="1:11" ht="13.5">
      <c r="A58" s="38"/>
      <c r="B58" s="38"/>
      <c r="C58" s="35" t="s">
        <v>157</v>
      </c>
      <c r="D58" s="38" t="s">
        <v>158</v>
      </c>
      <c r="E58" s="46">
        <v>42.2</v>
      </c>
      <c r="F58" s="38"/>
      <c r="G58" s="48">
        <f t="shared" si="0"/>
        <v>42.2</v>
      </c>
      <c r="H58" s="38"/>
      <c r="I58" s="38"/>
      <c r="J58" s="38"/>
      <c r="K58" s="38"/>
    </row>
  </sheetData>
  <sheetProtection/>
  <mergeCells count="11">
    <mergeCell ref="A1:K1"/>
    <mergeCell ref="C3:D3"/>
    <mergeCell ref="A3:A4"/>
    <mergeCell ref="B3:B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0" horizontalDpi="300" verticalDpi="300" orientation="landscape" pageOrder="overThenDown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59"/>
  <sheetViews>
    <sheetView workbookViewId="0" topLeftCell="A1">
      <selection activeCell="F22" sqref="F22"/>
    </sheetView>
  </sheetViews>
  <sheetFormatPr defaultColWidth="9.140625" defaultRowHeight="12.75"/>
  <cols>
    <col min="1" max="1" width="20.00390625" style="0" bestFit="1" customWidth="1"/>
    <col min="2" max="2" width="26.28125" style="0" customWidth="1"/>
    <col min="3" max="3" width="18.00390625" style="0" bestFit="1" customWidth="1"/>
    <col min="4" max="4" width="48.00390625" style="0" bestFit="1" customWidth="1"/>
    <col min="5" max="7" width="16.00390625" style="0" bestFit="1" customWidth="1"/>
    <col min="8" max="8" width="14.140625" style="0" customWidth="1"/>
    <col min="9" max="9" width="16.00390625" style="0" bestFit="1" customWidth="1"/>
  </cols>
  <sheetData>
    <row r="1" spans="1:9" ht="30" customHeight="1">
      <c r="A1" s="20" t="s">
        <v>259</v>
      </c>
      <c r="B1" s="21"/>
      <c r="C1" s="21"/>
      <c r="D1" s="21"/>
      <c r="E1" s="21"/>
      <c r="F1" s="21"/>
      <c r="G1" s="21"/>
      <c r="H1" s="21"/>
      <c r="I1" s="21"/>
    </row>
    <row r="2" ht="15" customHeight="1">
      <c r="A2" s="22"/>
    </row>
    <row r="3" spans="1:250" s="18" customFormat="1" ht="19.5" customHeight="1">
      <c r="A3" s="23" t="s">
        <v>1</v>
      </c>
      <c r="B3" s="24"/>
      <c r="C3" s="25"/>
      <c r="E3" s="25"/>
      <c r="F3" s="25"/>
      <c r="G3" s="25"/>
      <c r="H3" s="25"/>
      <c r="I3" s="41" t="s">
        <v>2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9" s="19" customFormat="1" ht="15" customHeight="1">
      <c r="A4" s="26" t="s">
        <v>49</v>
      </c>
      <c r="B4" s="26" t="s">
        <v>50</v>
      </c>
      <c r="C4" s="26" t="s">
        <v>53</v>
      </c>
      <c r="D4" s="26" t="s">
        <v>54</v>
      </c>
      <c r="E4" s="26" t="s">
        <v>60</v>
      </c>
      <c r="F4" s="26" t="s">
        <v>56</v>
      </c>
      <c r="G4" s="27" t="s">
        <v>57</v>
      </c>
      <c r="H4" s="28"/>
      <c r="I4" s="26" t="s">
        <v>260</v>
      </c>
    </row>
    <row r="5" spans="1:9" s="19" customFormat="1" ht="14.25">
      <c r="A5" s="29"/>
      <c r="B5" s="29"/>
      <c r="C5" s="29"/>
      <c r="D5" s="29"/>
      <c r="E5" s="29"/>
      <c r="F5" s="29"/>
      <c r="G5" s="30" t="s">
        <v>261</v>
      </c>
      <c r="H5" s="30" t="s">
        <v>262</v>
      </c>
      <c r="I5" s="29"/>
    </row>
    <row r="6" spans="1:9" s="19" customFormat="1" ht="14.25">
      <c r="A6" s="31" t="s">
        <v>60</v>
      </c>
      <c r="B6" s="31"/>
      <c r="C6" s="31"/>
      <c r="D6" s="31"/>
      <c r="E6" s="32">
        <f>E7</f>
        <v>1305.06</v>
      </c>
      <c r="F6" s="33">
        <f>F7</f>
        <v>946.09</v>
      </c>
      <c r="G6" s="33">
        <f>G7</f>
        <v>358.97</v>
      </c>
      <c r="H6" s="31"/>
      <c r="I6" s="31"/>
    </row>
    <row r="7" spans="1:9" s="19" customFormat="1" ht="14.25">
      <c r="A7" s="34" t="s">
        <v>61</v>
      </c>
      <c r="B7" s="34" t="s">
        <v>62</v>
      </c>
      <c r="C7" s="34"/>
      <c r="D7" s="34"/>
      <c r="E7" s="32">
        <f>F7+G7</f>
        <v>1305.06</v>
      </c>
      <c r="F7" s="32">
        <f>F8+F17+F20+F29+F34+F37+F44+F57</f>
        <v>946.09</v>
      </c>
      <c r="G7" s="32">
        <f>G8+G17+G20+G29+G34+G37+G44+G57</f>
        <v>358.97</v>
      </c>
      <c r="H7" s="34"/>
      <c r="I7" s="34"/>
    </row>
    <row r="8" spans="1:9" s="19" customFormat="1" ht="14.25">
      <c r="A8" s="34"/>
      <c r="B8" s="34"/>
      <c r="C8" s="35" t="s">
        <v>63</v>
      </c>
      <c r="D8" s="35" t="s">
        <v>64</v>
      </c>
      <c r="E8" s="36">
        <v>486.09</v>
      </c>
      <c r="F8" s="36">
        <v>486.09</v>
      </c>
      <c r="G8" s="35"/>
      <c r="H8" s="34"/>
      <c r="I8" s="34"/>
    </row>
    <row r="9" spans="1:9" s="19" customFormat="1" ht="14.25">
      <c r="A9" s="34"/>
      <c r="B9" s="34"/>
      <c r="C9" s="35" t="s">
        <v>65</v>
      </c>
      <c r="D9" s="35" t="s">
        <v>66</v>
      </c>
      <c r="E9" s="36">
        <v>15.36</v>
      </c>
      <c r="F9" s="36">
        <v>15.36</v>
      </c>
      <c r="G9" s="35"/>
      <c r="H9" s="34"/>
      <c r="I9" s="34"/>
    </row>
    <row r="10" spans="1:9" s="19" customFormat="1" ht="14.25">
      <c r="A10" s="34"/>
      <c r="B10" s="34"/>
      <c r="C10" s="35" t="s">
        <v>67</v>
      </c>
      <c r="D10" s="35" t="s">
        <v>68</v>
      </c>
      <c r="E10" s="36">
        <v>15.36</v>
      </c>
      <c r="F10" s="36">
        <v>15.36</v>
      </c>
      <c r="G10" s="35"/>
      <c r="H10" s="34"/>
      <c r="I10" s="34"/>
    </row>
    <row r="11" spans="1:9" s="19" customFormat="1" ht="14.25">
      <c r="A11" s="34"/>
      <c r="B11" s="34"/>
      <c r="C11" s="35" t="s">
        <v>69</v>
      </c>
      <c r="D11" s="35" t="s">
        <v>70</v>
      </c>
      <c r="E11" s="36">
        <v>387.24</v>
      </c>
      <c r="F11" s="36">
        <v>387.24</v>
      </c>
      <c r="G11" s="35"/>
      <c r="H11" s="34"/>
      <c r="I11" s="34"/>
    </row>
    <row r="12" spans="1:9" s="19" customFormat="1" ht="14.25">
      <c r="A12" s="34"/>
      <c r="B12" s="34"/>
      <c r="C12" s="35" t="s">
        <v>71</v>
      </c>
      <c r="D12" s="35" t="s">
        <v>68</v>
      </c>
      <c r="E12" s="36">
        <v>387.24</v>
      </c>
      <c r="F12" s="36">
        <v>387.24</v>
      </c>
      <c r="G12" s="35"/>
      <c r="H12" s="34"/>
      <c r="I12" s="34"/>
    </row>
    <row r="13" spans="1:9" s="19" customFormat="1" ht="14.25">
      <c r="A13" s="34"/>
      <c r="B13" s="34"/>
      <c r="C13" s="35" t="s">
        <v>72</v>
      </c>
      <c r="D13" s="35" t="s">
        <v>73</v>
      </c>
      <c r="E13" s="36">
        <v>17.99</v>
      </c>
      <c r="F13" s="36">
        <v>17.99</v>
      </c>
      <c r="G13" s="35"/>
      <c r="H13" s="34"/>
      <c r="I13" s="34"/>
    </row>
    <row r="14" spans="1:9" s="19" customFormat="1" ht="14.25">
      <c r="A14" s="34"/>
      <c r="B14" s="34"/>
      <c r="C14" s="35" t="s">
        <v>74</v>
      </c>
      <c r="D14" s="35" t="s">
        <v>68</v>
      </c>
      <c r="E14" s="36">
        <v>17.99</v>
      </c>
      <c r="F14" s="36">
        <v>17.99</v>
      </c>
      <c r="G14" s="35"/>
      <c r="H14" s="34"/>
      <c r="I14" s="34"/>
    </row>
    <row r="15" spans="1:9" s="19" customFormat="1" ht="14.25">
      <c r="A15" s="34"/>
      <c r="B15" s="34"/>
      <c r="C15" s="35" t="s">
        <v>75</v>
      </c>
      <c r="D15" s="35" t="s">
        <v>76</v>
      </c>
      <c r="E15" s="36">
        <v>65.5</v>
      </c>
      <c r="F15" s="36">
        <v>65.5</v>
      </c>
      <c r="G15" s="35"/>
      <c r="H15" s="34"/>
      <c r="I15" s="34"/>
    </row>
    <row r="16" spans="1:9" s="19" customFormat="1" ht="14.25">
      <c r="A16" s="34"/>
      <c r="B16" s="34"/>
      <c r="C16" s="35" t="s">
        <v>77</v>
      </c>
      <c r="D16" s="35" t="s">
        <v>68</v>
      </c>
      <c r="E16" s="36">
        <v>65.5</v>
      </c>
      <c r="F16" s="36">
        <v>65.5</v>
      </c>
      <c r="G16" s="35"/>
      <c r="H16" s="34"/>
      <c r="I16" s="34"/>
    </row>
    <row r="17" spans="1:9" s="19" customFormat="1" ht="14.25">
      <c r="A17" s="34"/>
      <c r="B17" s="34"/>
      <c r="C17" s="35" t="s">
        <v>78</v>
      </c>
      <c r="D17" s="35" t="s">
        <v>79</v>
      </c>
      <c r="E17" s="36">
        <v>25.85</v>
      </c>
      <c r="F17" s="36">
        <v>25.85</v>
      </c>
      <c r="G17" s="35"/>
      <c r="H17" s="34"/>
      <c r="I17" s="34"/>
    </row>
    <row r="18" spans="1:9" s="19" customFormat="1" ht="14.25">
      <c r="A18" s="34"/>
      <c r="B18" s="34"/>
      <c r="C18" s="35" t="s">
        <v>80</v>
      </c>
      <c r="D18" s="35" t="s">
        <v>81</v>
      </c>
      <c r="E18" s="36">
        <v>25.85</v>
      </c>
      <c r="F18" s="36">
        <v>25.85</v>
      </c>
      <c r="G18" s="35"/>
      <c r="H18" s="34"/>
      <c r="I18" s="34"/>
    </row>
    <row r="19" spans="1:9" s="19" customFormat="1" ht="14.25">
      <c r="A19" s="34"/>
      <c r="B19" s="34"/>
      <c r="C19" s="35" t="s">
        <v>82</v>
      </c>
      <c r="D19" s="35" t="s">
        <v>83</v>
      </c>
      <c r="E19" s="36">
        <v>25.85</v>
      </c>
      <c r="F19" s="36">
        <v>25.85</v>
      </c>
      <c r="G19" s="35"/>
      <c r="H19" s="34"/>
      <c r="I19" s="34"/>
    </row>
    <row r="20" spans="1:9" s="19" customFormat="1" ht="14.25">
      <c r="A20" s="34"/>
      <c r="B20" s="34"/>
      <c r="C20" s="35" t="s">
        <v>84</v>
      </c>
      <c r="D20" s="35" t="s">
        <v>85</v>
      </c>
      <c r="E20" s="36">
        <v>159.54</v>
      </c>
      <c r="F20" s="36">
        <v>159.54</v>
      </c>
      <c r="G20" s="35"/>
      <c r="H20" s="34"/>
      <c r="I20" s="34"/>
    </row>
    <row r="21" spans="1:9" s="19" customFormat="1" ht="14.25">
      <c r="A21" s="34"/>
      <c r="B21" s="34"/>
      <c r="C21" s="35" t="s">
        <v>86</v>
      </c>
      <c r="D21" s="35" t="s">
        <v>87</v>
      </c>
      <c r="E21" s="36">
        <v>16.43</v>
      </c>
      <c r="F21" s="36">
        <v>16.43</v>
      </c>
      <c r="G21" s="35"/>
      <c r="H21" s="34"/>
      <c r="I21" s="34"/>
    </row>
    <row r="22" spans="1:9" s="19" customFormat="1" ht="14.25">
      <c r="A22" s="34"/>
      <c r="B22" s="34"/>
      <c r="C22" s="35" t="s">
        <v>88</v>
      </c>
      <c r="D22" s="35" t="s">
        <v>89</v>
      </c>
      <c r="E22" s="36">
        <v>16.43</v>
      </c>
      <c r="F22" s="36">
        <v>16.43</v>
      </c>
      <c r="G22" s="35"/>
      <c r="H22" s="34"/>
      <c r="I22" s="34"/>
    </row>
    <row r="23" spans="1:9" s="19" customFormat="1" ht="14.25">
      <c r="A23" s="34"/>
      <c r="B23" s="34"/>
      <c r="C23" s="37" t="s">
        <v>90</v>
      </c>
      <c r="D23" s="35" t="s">
        <v>91</v>
      </c>
      <c r="E23" s="36">
        <v>126.51</v>
      </c>
      <c r="F23" s="36">
        <v>126.51</v>
      </c>
      <c r="G23" s="35"/>
      <c r="H23" s="34"/>
      <c r="I23" s="34"/>
    </row>
    <row r="24" spans="1:9" s="19" customFormat="1" ht="14.25">
      <c r="A24" s="34"/>
      <c r="B24" s="34"/>
      <c r="C24" s="35" t="s">
        <v>92</v>
      </c>
      <c r="D24" s="35" t="s">
        <v>93</v>
      </c>
      <c r="E24" s="36">
        <v>56.27</v>
      </c>
      <c r="F24" s="36">
        <v>56.27</v>
      </c>
      <c r="G24" s="35"/>
      <c r="H24" s="34"/>
      <c r="I24" s="34"/>
    </row>
    <row r="25" spans="1:9" s="19" customFormat="1" ht="14.25">
      <c r="A25" s="34"/>
      <c r="B25" s="34"/>
      <c r="C25" s="35" t="s">
        <v>94</v>
      </c>
      <c r="D25" s="35" t="s">
        <v>95</v>
      </c>
      <c r="E25" s="36">
        <v>28.13</v>
      </c>
      <c r="F25" s="36">
        <v>28.13</v>
      </c>
      <c r="G25" s="35"/>
      <c r="H25" s="34"/>
      <c r="I25" s="34"/>
    </row>
    <row r="26" spans="1:9" ht="13.5">
      <c r="A26" s="38"/>
      <c r="B26" s="38"/>
      <c r="C26" s="37" t="s">
        <v>96</v>
      </c>
      <c r="D26" s="35" t="s">
        <v>97</v>
      </c>
      <c r="E26" s="39">
        <v>42.11</v>
      </c>
      <c r="F26" s="39">
        <v>42.11</v>
      </c>
      <c r="G26" s="39"/>
      <c r="H26" s="38"/>
      <c r="I26" s="38"/>
    </row>
    <row r="27" spans="1:9" ht="13.5">
      <c r="A27" s="38"/>
      <c r="B27" s="38"/>
      <c r="C27" s="37" t="s">
        <v>98</v>
      </c>
      <c r="D27" s="35" t="s">
        <v>99</v>
      </c>
      <c r="E27" s="39">
        <v>16.6</v>
      </c>
      <c r="F27" s="39">
        <v>16.6</v>
      </c>
      <c r="G27" s="39"/>
      <c r="H27" s="38"/>
      <c r="I27" s="38"/>
    </row>
    <row r="28" spans="1:9" ht="13.5">
      <c r="A28" s="38"/>
      <c r="B28" s="38"/>
      <c r="C28" s="37" t="s">
        <v>100</v>
      </c>
      <c r="D28" s="35" t="s">
        <v>101</v>
      </c>
      <c r="E28" s="39">
        <v>16.6</v>
      </c>
      <c r="F28" s="39">
        <v>16.6</v>
      </c>
      <c r="G28" s="39"/>
      <c r="H28" s="38"/>
      <c r="I28" s="38"/>
    </row>
    <row r="29" spans="1:9" ht="13.5">
      <c r="A29" s="38"/>
      <c r="B29" s="38"/>
      <c r="C29" s="35" t="s">
        <v>102</v>
      </c>
      <c r="D29" s="35" t="s">
        <v>103</v>
      </c>
      <c r="E29" s="39">
        <v>45.59</v>
      </c>
      <c r="F29" s="39">
        <v>45.59</v>
      </c>
      <c r="G29" s="39"/>
      <c r="H29" s="38"/>
      <c r="I29" s="38"/>
    </row>
    <row r="30" spans="1:9" ht="13.5">
      <c r="A30" s="38"/>
      <c r="B30" s="38"/>
      <c r="C30" s="35" t="s">
        <v>104</v>
      </c>
      <c r="D30" s="35" t="s">
        <v>105</v>
      </c>
      <c r="E30" s="39">
        <v>45.59</v>
      </c>
      <c r="F30" s="39">
        <v>45.59</v>
      </c>
      <c r="G30" s="39"/>
      <c r="H30" s="38"/>
      <c r="I30" s="38"/>
    </row>
    <row r="31" spans="1:9" ht="13.5">
      <c r="A31" s="38"/>
      <c r="B31" s="38"/>
      <c r="C31" s="35" t="s">
        <v>106</v>
      </c>
      <c r="D31" s="35" t="s">
        <v>107</v>
      </c>
      <c r="E31" s="39">
        <v>11</v>
      </c>
      <c r="F31" s="39">
        <v>11</v>
      </c>
      <c r="G31" s="39"/>
      <c r="H31" s="38"/>
      <c r="I31" s="38"/>
    </row>
    <row r="32" spans="1:9" ht="13.5">
      <c r="A32" s="38"/>
      <c r="B32" s="38"/>
      <c r="C32" s="37" t="s">
        <v>108</v>
      </c>
      <c r="D32" s="35" t="s">
        <v>109</v>
      </c>
      <c r="E32" s="39">
        <v>26.94</v>
      </c>
      <c r="F32" s="39">
        <v>26.94</v>
      </c>
      <c r="G32" s="39"/>
      <c r="H32" s="38"/>
      <c r="I32" s="38"/>
    </row>
    <row r="33" spans="1:9" ht="13.5">
      <c r="A33" s="38"/>
      <c r="B33" s="38"/>
      <c r="C33" s="37" t="s">
        <v>110</v>
      </c>
      <c r="D33" s="35" t="s">
        <v>111</v>
      </c>
      <c r="E33" s="39">
        <v>7.65</v>
      </c>
      <c r="F33" s="39">
        <v>7.65</v>
      </c>
      <c r="G33" s="39"/>
      <c r="H33" s="38"/>
      <c r="I33" s="38"/>
    </row>
    <row r="34" spans="1:9" ht="13.5">
      <c r="A34" s="38"/>
      <c r="B34" s="38"/>
      <c r="C34" s="37" t="s">
        <v>112</v>
      </c>
      <c r="D34" s="35" t="s">
        <v>113</v>
      </c>
      <c r="E34" s="39">
        <v>100</v>
      </c>
      <c r="F34" s="39"/>
      <c r="G34" s="39">
        <v>100</v>
      </c>
      <c r="H34" s="38"/>
      <c r="I34" s="38"/>
    </row>
    <row r="35" spans="1:9" ht="13.5">
      <c r="A35" s="38"/>
      <c r="B35" s="38"/>
      <c r="C35" s="37" t="s">
        <v>114</v>
      </c>
      <c r="D35" s="35" t="s">
        <v>115</v>
      </c>
      <c r="E35" s="39">
        <v>100</v>
      </c>
      <c r="F35" s="39"/>
      <c r="G35" s="39">
        <v>100</v>
      </c>
      <c r="H35" s="38"/>
      <c r="I35" s="38"/>
    </row>
    <row r="36" spans="1:9" ht="13.5">
      <c r="A36" s="38"/>
      <c r="B36" s="38"/>
      <c r="C36" s="37" t="s">
        <v>116</v>
      </c>
      <c r="D36" s="35" t="s">
        <v>117</v>
      </c>
      <c r="E36" s="39">
        <v>100</v>
      </c>
      <c r="F36" s="39"/>
      <c r="G36" s="39">
        <v>100</v>
      </c>
      <c r="H36" s="38"/>
      <c r="I36" s="38"/>
    </row>
    <row r="37" spans="1:9" ht="13.5">
      <c r="A37" s="38"/>
      <c r="B37" s="38"/>
      <c r="C37" s="37" t="s">
        <v>118</v>
      </c>
      <c r="D37" s="35" t="s">
        <v>119</v>
      </c>
      <c r="E37" s="39">
        <f>F37+G37</f>
        <v>67.03</v>
      </c>
      <c r="F37" s="39">
        <v>17.6</v>
      </c>
      <c r="G37" s="39">
        <f>G40+G42</f>
        <v>49.43</v>
      </c>
      <c r="H37" s="38"/>
      <c r="I37" s="38"/>
    </row>
    <row r="38" spans="1:9" ht="13.5">
      <c r="A38" s="38"/>
      <c r="B38" s="38"/>
      <c r="C38" s="37" t="s">
        <v>120</v>
      </c>
      <c r="D38" s="35" t="s">
        <v>121</v>
      </c>
      <c r="E38" s="39">
        <v>17.6</v>
      </c>
      <c r="F38" s="39">
        <v>17.6</v>
      </c>
      <c r="G38" s="39"/>
      <c r="H38" s="38"/>
      <c r="I38" s="38"/>
    </row>
    <row r="39" spans="1:9" ht="13.5">
      <c r="A39" s="38"/>
      <c r="B39" s="38"/>
      <c r="C39" s="37" t="s">
        <v>122</v>
      </c>
      <c r="D39" s="35" t="s">
        <v>123</v>
      </c>
      <c r="E39" s="39">
        <v>17.6</v>
      </c>
      <c r="F39" s="39">
        <v>17.6</v>
      </c>
      <c r="G39" s="39"/>
      <c r="H39" s="38"/>
      <c r="I39" s="38"/>
    </row>
    <row r="40" spans="1:9" ht="13.5">
      <c r="A40" s="38"/>
      <c r="B40" s="38"/>
      <c r="C40" s="40" t="s">
        <v>124</v>
      </c>
      <c r="D40" s="39" t="s">
        <v>125</v>
      </c>
      <c r="E40" s="39">
        <v>45</v>
      </c>
      <c r="F40" s="39"/>
      <c r="G40" s="39">
        <v>45</v>
      </c>
      <c r="H40" s="38"/>
      <c r="I40" s="38"/>
    </row>
    <row r="41" spans="1:9" ht="13.5">
      <c r="A41" s="38"/>
      <c r="B41" s="38"/>
      <c r="C41" s="40" t="s">
        <v>126</v>
      </c>
      <c r="D41" s="39" t="s">
        <v>127</v>
      </c>
      <c r="E41" s="39">
        <v>45</v>
      </c>
      <c r="F41" s="39"/>
      <c r="G41" s="39">
        <v>45</v>
      </c>
      <c r="H41" s="38"/>
      <c r="I41" s="38"/>
    </row>
    <row r="42" spans="1:9" ht="13.5">
      <c r="A42" s="38"/>
      <c r="B42" s="38"/>
      <c r="C42" s="37" t="s">
        <v>256</v>
      </c>
      <c r="D42" s="39" t="s">
        <v>257</v>
      </c>
      <c r="E42" s="39">
        <v>4.43</v>
      </c>
      <c r="F42" s="39"/>
      <c r="G42" s="39">
        <v>4.43</v>
      </c>
      <c r="H42" s="38"/>
      <c r="I42" s="38"/>
    </row>
    <row r="43" spans="1:9" ht="13.5">
      <c r="A43" s="38"/>
      <c r="B43" s="38"/>
      <c r="C43" s="37" t="s">
        <v>242</v>
      </c>
      <c r="D43" s="39" t="s">
        <v>258</v>
      </c>
      <c r="E43" s="39">
        <v>4.43</v>
      </c>
      <c r="F43" s="39"/>
      <c r="G43" s="39">
        <v>4.43</v>
      </c>
      <c r="H43" s="38"/>
      <c r="I43" s="38"/>
    </row>
    <row r="44" spans="1:9" ht="13.5">
      <c r="A44" s="38"/>
      <c r="B44" s="38"/>
      <c r="C44" s="37" t="s">
        <v>128</v>
      </c>
      <c r="D44" s="35" t="s">
        <v>129</v>
      </c>
      <c r="E44" s="39">
        <v>378.76</v>
      </c>
      <c r="F44" s="39">
        <v>169.22</v>
      </c>
      <c r="G44" s="39">
        <v>209.54</v>
      </c>
      <c r="H44" s="38"/>
      <c r="I44" s="38"/>
    </row>
    <row r="45" spans="1:9" ht="13.5">
      <c r="A45" s="38"/>
      <c r="B45" s="38"/>
      <c r="C45" s="37" t="s">
        <v>130</v>
      </c>
      <c r="D45" s="35" t="s">
        <v>131</v>
      </c>
      <c r="E45" s="39">
        <v>148.55</v>
      </c>
      <c r="F45" s="39">
        <v>147.55</v>
      </c>
      <c r="G45" s="39">
        <v>1</v>
      </c>
      <c r="H45" s="38"/>
      <c r="I45" s="38"/>
    </row>
    <row r="46" spans="1:9" ht="13.5">
      <c r="A46" s="38"/>
      <c r="B46" s="38"/>
      <c r="C46" s="37" t="s">
        <v>132</v>
      </c>
      <c r="D46" s="35" t="s">
        <v>101</v>
      </c>
      <c r="E46" s="39">
        <v>147.55</v>
      </c>
      <c r="F46" s="39">
        <v>147.55</v>
      </c>
      <c r="G46" s="39"/>
      <c r="H46" s="38"/>
      <c r="I46" s="38"/>
    </row>
    <row r="47" spans="1:9" ht="13.5">
      <c r="A47" s="38"/>
      <c r="B47" s="38"/>
      <c r="C47" s="37" t="s">
        <v>133</v>
      </c>
      <c r="D47" s="35" t="s">
        <v>134</v>
      </c>
      <c r="E47" s="39">
        <v>1</v>
      </c>
      <c r="F47" s="39"/>
      <c r="G47" s="39">
        <v>1</v>
      </c>
      <c r="H47" s="38"/>
      <c r="I47" s="38"/>
    </row>
    <row r="48" spans="1:9" ht="13.5">
      <c r="A48" s="38"/>
      <c r="B48" s="38"/>
      <c r="C48" s="37" t="s">
        <v>135</v>
      </c>
      <c r="D48" s="35" t="s">
        <v>136</v>
      </c>
      <c r="E48" s="39">
        <v>21.67</v>
      </c>
      <c r="F48" s="39">
        <v>21.67</v>
      </c>
      <c r="G48" s="39"/>
      <c r="H48" s="38"/>
      <c r="I48" s="38"/>
    </row>
    <row r="49" spans="1:9" ht="13.5">
      <c r="A49" s="38"/>
      <c r="B49" s="38"/>
      <c r="C49" s="37" t="s">
        <v>137</v>
      </c>
      <c r="D49" s="35" t="s">
        <v>138</v>
      </c>
      <c r="E49" s="39">
        <v>21.67</v>
      </c>
      <c r="F49" s="39">
        <v>21.67</v>
      </c>
      <c r="G49" s="39"/>
      <c r="H49" s="38"/>
      <c r="I49" s="38"/>
    </row>
    <row r="50" spans="1:9" ht="13.5">
      <c r="A50" s="38"/>
      <c r="B50" s="38"/>
      <c r="C50" s="37" t="s">
        <v>139</v>
      </c>
      <c r="D50" s="35" t="s">
        <v>140</v>
      </c>
      <c r="E50" s="39">
        <v>7.61</v>
      </c>
      <c r="F50" s="39"/>
      <c r="G50" s="39">
        <v>7.61</v>
      </c>
      <c r="H50" s="38"/>
      <c r="I50" s="38"/>
    </row>
    <row r="51" spans="1:9" ht="13.5">
      <c r="A51" s="38"/>
      <c r="B51" s="38"/>
      <c r="C51" s="37" t="s">
        <v>141</v>
      </c>
      <c r="D51" s="35" t="s">
        <v>142</v>
      </c>
      <c r="E51" s="39">
        <v>1.73</v>
      </c>
      <c r="F51" s="39"/>
      <c r="G51" s="39">
        <v>1.73</v>
      </c>
      <c r="H51" s="38"/>
      <c r="I51" s="38"/>
    </row>
    <row r="52" spans="1:9" ht="13.5">
      <c r="A52" s="38"/>
      <c r="B52" s="38"/>
      <c r="C52" s="37" t="s">
        <v>143</v>
      </c>
      <c r="D52" s="35" t="s">
        <v>144</v>
      </c>
      <c r="E52" s="39">
        <v>5.88</v>
      </c>
      <c r="F52" s="39"/>
      <c r="G52" s="39">
        <v>5.88</v>
      </c>
      <c r="H52" s="38"/>
      <c r="I52" s="38"/>
    </row>
    <row r="53" spans="1:9" ht="13.5">
      <c r="A53" s="38"/>
      <c r="B53" s="38"/>
      <c r="C53" s="37" t="s">
        <v>145</v>
      </c>
      <c r="D53" s="35" t="s">
        <v>146</v>
      </c>
      <c r="E53" s="39">
        <v>200.43</v>
      </c>
      <c r="F53" s="39"/>
      <c r="G53" s="39">
        <v>200.43</v>
      </c>
      <c r="H53" s="38"/>
      <c r="I53" s="38"/>
    </row>
    <row r="54" spans="1:9" ht="13.5">
      <c r="A54" s="38"/>
      <c r="B54" s="38"/>
      <c r="C54" s="37" t="s">
        <v>147</v>
      </c>
      <c r="D54" s="35" t="s">
        <v>148</v>
      </c>
      <c r="E54" s="39">
        <v>200.43</v>
      </c>
      <c r="F54" s="39"/>
      <c r="G54" s="39">
        <v>200.43</v>
      </c>
      <c r="H54" s="38"/>
      <c r="I54" s="38"/>
    </row>
    <row r="55" spans="1:9" ht="13.5">
      <c r="A55" s="38"/>
      <c r="B55" s="38"/>
      <c r="C55" s="37" t="s">
        <v>149</v>
      </c>
      <c r="D55" s="35" t="s">
        <v>150</v>
      </c>
      <c r="E55" s="39">
        <v>0.5</v>
      </c>
      <c r="F55" s="39"/>
      <c r="G55" s="39">
        <v>0.5</v>
      </c>
      <c r="H55" s="38"/>
      <c r="I55" s="38"/>
    </row>
    <row r="56" spans="1:9" ht="13.5">
      <c r="A56" s="38"/>
      <c r="B56" s="38"/>
      <c r="C56" s="37" t="s">
        <v>151</v>
      </c>
      <c r="D56" s="35" t="s">
        <v>152</v>
      </c>
      <c r="E56" s="39">
        <v>0.5</v>
      </c>
      <c r="F56" s="39"/>
      <c r="G56" s="39">
        <v>0.5</v>
      </c>
      <c r="H56" s="38"/>
      <c r="I56" s="38"/>
    </row>
    <row r="57" spans="1:9" ht="13.5">
      <c r="A57" s="38"/>
      <c r="B57" s="38"/>
      <c r="C57" s="35" t="s">
        <v>153</v>
      </c>
      <c r="D57" s="35" t="s">
        <v>154</v>
      </c>
      <c r="E57" s="39">
        <v>42.2</v>
      </c>
      <c r="F57" s="39">
        <v>42.2</v>
      </c>
      <c r="G57" s="39"/>
      <c r="H57" s="38"/>
      <c r="I57" s="38"/>
    </row>
    <row r="58" spans="1:9" ht="13.5">
      <c r="A58" s="38"/>
      <c r="B58" s="38"/>
      <c r="C58" s="35" t="s">
        <v>155</v>
      </c>
      <c r="D58" s="35" t="s">
        <v>156</v>
      </c>
      <c r="E58" s="39">
        <v>42.2</v>
      </c>
      <c r="F58" s="39">
        <v>42.2</v>
      </c>
      <c r="G58" s="39"/>
      <c r="H58" s="38"/>
      <c r="I58" s="38"/>
    </row>
    <row r="59" spans="1:9" ht="13.5">
      <c r="A59" s="38"/>
      <c r="B59" s="38"/>
      <c r="C59" s="35" t="s">
        <v>157</v>
      </c>
      <c r="D59" s="35" t="s">
        <v>158</v>
      </c>
      <c r="E59" s="39">
        <v>42.2</v>
      </c>
      <c r="F59" s="39">
        <v>42.2</v>
      </c>
      <c r="G59" s="39"/>
      <c r="H59" s="38"/>
      <c r="I59" s="38"/>
    </row>
  </sheetData>
  <sheetProtection/>
  <mergeCells count="9">
    <mergeCell ref="A1:I1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0" horizontalDpi="300" verticalDpi="300" orientation="landscape" pageOrder="overThenDown" paperSize="9" scale="54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J24" sqref="J24"/>
    </sheetView>
  </sheetViews>
  <sheetFormatPr defaultColWidth="10.28125" defaultRowHeight="12.75"/>
  <cols>
    <col min="1" max="1" width="20.7109375" style="4" customWidth="1"/>
    <col min="2" max="2" width="24.140625" style="4" customWidth="1"/>
    <col min="3" max="3" width="13.57421875" style="4" customWidth="1"/>
    <col min="4" max="5" width="18.28125" style="4" customWidth="1"/>
    <col min="6" max="6" width="16.8515625" style="4" customWidth="1"/>
    <col min="7" max="7" width="10.28125" style="4" customWidth="1"/>
    <col min="8" max="8" width="19.28125" style="4" customWidth="1"/>
    <col min="9" max="9" width="12.8515625" style="4" customWidth="1"/>
    <col min="10" max="16384" width="10.28125" style="4" customWidth="1"/>
  </cols>
  <sheetData>
    <row r="1" spans="1:9" ht="28.5" customHeight="1">
      <c r="A1" s="5" t="s">
        <v>263</v>
      </c>
      <c r="B1" s="5"/>
      <c r="C1" s="5"/>
      <c r="D1" s="5"/>
      <c r="E1" s="5"/>
      <c r="F1" s="5"/>
      <c r="G1" s="5"/>
      <c r="H1" s="5"/>
      <c r="I1" s="5"/>
    </row>
    <row r="2" spans="2:9" ht="14.25" customHeight="1">
      <c r="B2" s="6"/>
      <c r="C2" s="6"/>
      <c r="D2" s="6"/>
      <c r="E2" s="6"/>
      <c r="F2" s="6"/>
      <c r="I2" s="4" t="s">
        <v>2</v>
      </c>
    </row>
    <row r="3" spans="1:9" s="1" customFormat="1" ht="14.25" customHeight="1">
      <c r="A3" s="7" t="s">
        <v>50</v>
      </c>
      <c r="B3" s="8" t="s">
        <v>5</v>
      </c>
      <c r="C3" s="9" t="s">
        <v>60</v>
      </c>
      <c r="D3" s="9" t="s">
        <v>246</v>
      </c>
      <c r="E3" s="9" t="s">
        <v>247</v>
      </c>
      <c r="F3" s="9" t="s">
        <v>248</v>
      </c>
      <c r="G3" s="10" t="s">
        <v>249</v>
      </c>
      <c r="H3" s="9" t="s">
        <v>250</v>
      </c>
      <c r="I3" s="9" t="s">
        <v>251</v>
      </c>
    </row>
    <row r="4" spans="1:9" s="2" customFormat="1" ht="42.75" customHeight="1">
      <c r="A4" s="11"/>
      <c r="B4" s="8"/>
      <c r="C4" s="9"/>
      <c r="D4" s="9"/>
      <c r="E4" s="9"/>
      <c r="F4" s="9"/>
      <c r="G4" s="12"/>
      <c r="H4" s="9"/>
      <c r="I4" s="9"/>
    </row>
    <row r="5" spans="1:9" s="1" customFormat="1" ht="30" customHeight="1">
      <c r="A5" s="13" t="s">
        <v>62</v>
      </c>
      <c r="B5" s="14" t="s">
        <v>60</v>
      </c>
      <c r="C5" s="15">
        <v>3</v>
      </c>
      <c r="D5" s="15">
        <v>3</v>
      </c>
      <c r="E5" s="16"/>
      <c r="F5" s="16"/>
      <c r="G5" s="16"/>
      <c r="H5" s="16"/>
      <c r="I5" s="16"/>
    </row>
    <row r="6" spans="1:9" s="3" customFormat="1" ht="39.75" customHeight="1">
      <c r="A6" s="17"/>
      <c r="B6" s="14" t="s">
        <v>264</v>
      </c>
      <c r="C6" s="15">
        <v>3</v>
      </c>
      <c r="D6" s="15">
        <v>3</v>
      </c>
      <c r="E6" s="17"/>
      <c r="F6" s="17"/>
      <c r="G6" s="17"/>
      <c r="H6" s="17"/>
      <c r="I6" s="17"/>
    </row>
    <row r="7" spans="1:9" s="1" customFormat="1" ht="30" customHeight="1">
      <c r="A7" s="16"/>
      <c r="B7" s="14" t="s">
        <v>265</v>
      </c>
      <c r="C7" s="16"/>
      <c r="D7" s="16"/>
      <c r="E7" s="16"/>
      <c r="F7" s="16"/>
      <c r="G7" s="16"/>
      <c r="H7" s="16"/>
      <c r="I7" s="16"/>
    </row>
    <row r="8" spans="1:9" s="1" customFormat="1" ht="34.5" customHeight="1">
      <c r="A8" s="16"/>
      <c r="B8" s="14" t="s">
        <v>266</v>
      </c>
      <c r="C8" s="16"/>
      <c r="D8" s="16"/>
      <c r="E8" s="16"/>
      <c r="F8" s="16"/>
      <c r="G8" s="16"/>
      <c r="H8" s="16"/>
      <c r="I8" s="16"/>
    </row>
    <row r="10" ht="14.25" customHeight="1"/>
  </sheetData>
  <sheetProtection/>
  <mergeCells count="10"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0" horizontalDpi="300" verticalDpi="300" orientation="landscape" pageOrder="overThenDown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2020-04-14T08:41:08Z</cp:lastPrinted>
  <dcterms:created xsi:type="dcterms:W3CDTF">2022-05-24T02:26:30Z</dcterms:created>
  <dcterms:modified xsi:type="dcterms:W3CDTF">2022-05-24T02:26:48Z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0B6FF4CA80654A8899C29BB99D304096</vt:lpwstr>
  </property>
  <property fmtid="{D5CDD505-2E9C-101B-9397-08002B2CF9AE}" pid="4" name="KSOProductBuildV">
    <vt:lpwstr>2052-11.1.0.10950</vt:lpwstr>
  </property>
</Properties>
</file>