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2022年部门预算情况说明" sheetId="11" r:id="rId1"/>
    <sheet name="1收支总表" sheetId="1" r:id="rId2"/>
    <sheet name="2收入总表" sheetId="2" r:id="rId3"/>
    <sheet name="3支出总表" sheetId="3" r:id="rId4"/>
    <sheet name="4财拨总表" sheetId="4" r:id="rId5"/>
    <sheet name="5一般预算支出" sheetId="5" r:id="rId6"/>
    <sheet name="6基本支出" sheetId="6" r:id="rId7"/>
    <sheet name="7三公" sheetId="7" r:id="rId8"/>
    <sheet name="8政府性基金" sheetId="8" r:id="rId9"/>
    <sheet name="9国资预算" sheetId="9" r:id="rId10"/>
    <sheet name="10项目支出" sheetId="10" r:id="rId11"/>
    <sheet name="11-1农村综合改革转移支付（大洞河乡）项目绩效目标表" sheetId="12" r:id="rId12"/>
    <sheet name="11-2临聘人员支出（大洞河）项目绩效目标表" sheetId="13" r:id="rId13"/>
    <sheet name="11-3遗属补助（大洞河）项目绩效目标表" sheetId="15" r:id="rId14"/>
    <sheet name="12部门整体绩效目标表" sheetId="14" r:id="rId15"/>
  </sheets>
  <definedNames>
    <definedName name="_xlnm._FilterDatabase" localSheetId="3" hidden="1">'3支出总表'!$A$6:$J$52</definedName>
  </definedNames>
  <calcPr calcId="144525"/>
</workbook>
</file>

<file path=xl/sharedStrings.xml><?xml version="1.0" encoding="utf-8"?>
<sst xmlns="http://schemas.openxmlformats.org/spreadsheetml/2006/main" count="880" uniqueCount="407">
  <si>
    <t>重庆市武隆区大洞河乡人民政府
2022年部门预算情况说明
一、单位基本情况 
（一）职能职责。本单位是政府部门的最基层单位，即乡人民政府，主要执行本级人民代表大会的决议和上级机关的决定；执行本乡的经济和社会发展规划，预算、管理本乡的经济、教育、科学、文化、卫生健康、体育事业和财政、社会事务、安全生产、农村集体资产管理等工作；推动产业结构调整，完成上级交办的其他事项。
（二）单位构成。2022年度，纳入我乡部门决算汇编范围的独立核算单位共2个，其中行政机构1个，事业机构1个，与上年无差异。我乡内设办室9个，包括：党政办公室、经济发展办公室、民政和社会事务办公室、平安建设办公室、规划建设管理环保办公室、财政办公室、应急管理办公室、综合行政执法办公室、食品药品监督管理办公室。我乡下设事业单位7个，包括：农业服务中心、文化旅游服务中心、劳动就业和社会保障服务所、退役军人服务站、综合行政执法大队、畜牧兽医服务中心、林业服务中心。 
（三）本轮机构改革相关情况。
根据《中共重庆市武隆区委办公室、重庆市武隆区人民政府办公室关于印发〈重庆市武隆区优化完善乡乡机构设置的实施方案〉的通知》（武隆委办发〔2019〕29号）和《中共重庆市武隆区委办公室、重庆市武隆区人民政府办公室关于印发〈关于乡镇机构设置、职能职责配置和人员编制核定有关事项的通知〉的通知》（武隆委办发〔2019〕31号）规定，本单位已于2019年完成机构改革，本年无改革情况。
二、部门收支总体情况 
（一）收入预算：2022年年初预算数958.94万元，其中：一般公共预算拨款866万元，政府性基金预算拨款0万元，国有资本经营预算收入0万元，事业收入0万元，事业单位经营收入0万元，其他收入0万元。上年结转92.94万元。收入较去年减少81.48万元，主要是基本支出减少47.07万元，项目支出减少34.41万元。 
（二）支出预算：2022年年初预算数958.94万元，其中：一般公共服务470.33万元，国防0.26万元，科学技术支出4.13万元，文化体育与传媒19.71万元，社会保障和就业135.06万元，医疗卫生40.73万元，城乡社区事务25.9万元，农林水事务220.91万元，住房保障41.91万元。支出较去年减少81.48万元，主要是基本支出减少47.07万元，项目支出减少34.41万元。
三、部门预算情况说明 
2022年一般公共预算财政拨款收入958.94万元，一般公共预算财政拨款支出866万元，上年结转支出92.94万元，比2021年减少81.48万元。其中：基本支出835.57万元，比2021年减少47.07万元，主要原因是压缩开支，主要用于保障在职人员工资福利及社会保险缴费，离休人员离休费，退休人员补助等，保障部门正常运转的各项商品服务支出；项目支出123.37万元，比2021年减少34.41万元，主要原因为2021年结转项目已被财政收回，项目支出主要用于村级运转、村社干部补助和场镇保洁、支持社会事务发展等。
大洞河乡2022年无使用政府性基金预算拨款安排的支出。
 四、 “三公”经费情况说明 
2022年“三公”经费预算9.8万元，比2021年减少0.58万元。其中：因公出国（境）费用0万元；公务接待费2.8万元，比2021年增加0.03万元；公务用车运行维护费7万元，比2021年减少0.61万元；公务用车购置费0万元。主要原因是我乡根据过紧日子政策压减经费支出，强化公务接待和公车使用管理，严格管控公务接待次数，降低接待标准，减少陪同人数等，严格落实公车使用规定，严禁公车私用。
五、其他重要事项的情况说明 （行政、参公单位）
1、机关运行经费。2021年一般公共预算财政拨款运行经费275.8万元，包含去年结转68.25万元 ，比上年增加27.18万元，主要原因为今年新增人员。主要用于办公费、印刷费、邮电费、水电费、物管费、差旅费、会议费、培训费及其他商品和服务支出等。
2、政府采购情况。本单位政府采购预算总额6万元：政府采购货物预算6万元，其中一般公共预算拨款政府采购6万元：政府采购货物预算6万元。主要用于电脑、打印机等办公用品货物采购，在政府采购网及云平台进行采购。
3、绩效目标设置情况。2022年根据上级部门下达我乡实施的项目具体设置，将严格审核资金投入比例，合理制定数量指标、质量指标、时效指标、成本指标，尽最大限度完成经济效益、社会效益及生态效益，并保持可持续影响，争取达到满意度指标百分之百。 
4、国有资产占有使用情况。截止2021年12月，所属单位共有车辆2辆，其中机要通信用车1 辆、应急保障用车1 辆。2022年暂无公务车辆采购计划。
六、专业性名词解释
以下为常见专业名词解释，部门应根据实际情况进行解释和增减。
（一）财政拨款收入：指本年度从本级财政部门取得的财政拨款，包括一般公共预算财政拨款和政府性基金预算财政拨款。
（二）其他收入：指单位取得的除“财政拨款收入”、“事业收入”、“经营收入”等以外的收入。
（三）基本支出：指为保障机构正常运转、完成日常工作任务而发生的人员经费和公用经费。
（四）项目支出：指在基本支出之外为完成特定行政任务和事业发展目标所发生的支出。
（五）“三公”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
部门预算公开联系人：李治 联系方式：023-77759510
附件：重庆市武隆区大洞河乡人民政府2022年预算公开表
重庆市武隆区大洞河乡人民政府
2022年1月19日</t>
  </si>
  <si>
    <t>附表1</t>
  </si>
  <si>
    <t>收支预算总表</t>
  </si>
  <si>
    <t>部门/单位：重庆市武隆区大洞河乡人民政府</t>
  </si>
  <si>
    <t>金额单位：万元</t>
  </si>
  <si>
    <t>收    入</t>
  </si>
  <si>
    <t>支    出</t>
  </si>
  <si>
    <t>项    目</t>
  </si>
  <si>
    <t>预算数</t>
  </si>
  <si>
    <r>
      <rPr>
        <sz val="11"/>
        <rFont val="宋体"/>
        <charset val="134"/>
      </rPr>
      <t>一、一般公共预算拨款收入</t>
    </r>
  </si>
  <si>
    <r>
      <rPr>
        <sz val="11"/>
        <rFont val="宋体"/>
        <charset val="134"/>
      </rPr>
      <t>一、一般公共服务支出</t>
    </r>
  </si>
  <si>
    <r>
      <rPr>
        <sz val="11"/>
        <rFont val="宋体"/>
        <charset val="134"/>
      </rPr>
      <t>二、政府性基金预算拨款收入</t>
    </r>
  </si>
  <si>
    <r>
      <rPr>
        <sz val="11"/>
        <rFont val="宋体"/>
        <charset val="134"/>
      </rPr>
      <t>二、外交支出</t>
    </r>
  </si>
  <si>
    <r>
      <rPr>
        <sz val="11"/>
        <rFont val="宋体"/>
        <charset val="134"/>
      </rPr>
      <t>三、国有资本经营预算拨款收入</t>
    </r>
  </si>
  <si>
    <r>
      <rPr>
        <sz val="11"/>
        <rFont val="宋体"/>
        <charset val="134"/>
      </rPr>
      <t>三、国防支出</t>
    </r>
  </si>
  <si>
    <r>
      <rPr>
        <sz val="11"/>
        <rFont val="宋体"/>
        <charset val="134"/>
      </rPr>
      <t>四、财政专户管理资金收入</t>
    </r>
  </si>
  <si>
    <r>
      <rPr>
        <sz val="11"/>
        <rFont val="宋体"/>
        <charset val="134"/>
      </rPr>
      <t>四、公共安全支出</t>
    </r>
  </si>
  <si>
    <r>
      <rPr>
        <sz val="11"/>
        <rFont val="宋体"/>
        <charset val="134"/>
      </rPr>
      <t>五、事业收入</t>
    </r>
  </si>
  <si>
    <r>
      <rPr>
        <sz val="11"/>
        <rFont val="宋体"/>
        <charset val="134"/>
      </rPr>
      <t>五、教育支出</t>
    </r>
  </si>
  <si>
    <r>
      <rPr>
        <sz val="11"/>
        <rFont val="宋体"/>
        <charset val="134"/>
      </rPr>
      <t>六、上级补助收入</t>
    </r>
  </si>
  <si>
    <r>
      <rPr>
        <sz val="11"/>
        <rFont val="宋体"/>
        <charset val="134"/>
      </rPr>
      <t>六、科学技术支出</t>
    </r>
  </si>
  <si>
    <r>
      <rPr>
        <sz val="11"/>
        <rFont val="宋体"/>
        <charset val="134"/>
      </rPr>
      <t>七、附属单位上缴收入</t>
    </r>
  </si>
  <si>
    <r>
      <rPr>
        <sz val="11"/>
        <rFont val="宋体"/>
        <charset val="134"/>
      </rPr>
      <t>七、文化旅游体育与传媒支出</t>
    </r>
  </si>
  <si>
    <r>
      <rPr>
        <sz val="11"/>
        <rFont val="宋体"/>
        <charset val="134"/>
      </rPr>
      <t>八、事业单位经营收入</t>
    </r>
  </si>
  <si>
    <r>
      <rPr>
        <sz val="11"/>
        <rFont val="宋体"/>
        <charset val="134"/>
      </rPr>
      <t>八、社会保障和就业支出</t>
    </r>
  </si>
  <si>
    <r>
      <rPr>
        <sz val="11"/>
        <rFont val="宋体"/>
        <charset val="134"/>
      </rPr>
      <t>九、其他收入</t>
    </r>
  </si>
  <si>
    <r>
      <rPr>
        <sz val="11"/>
        <rFont val="宋体"/>
        <charset val="134"/>
      </rPr>
      <t>九、社会保险基金支出</t>
    </r>
  </si>
  <si>
    <t/>
  </si>
  <si>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</si>
  <si>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</si>
  <si>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</si>
  <si>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</si>
  <si>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</si>
  <si>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</si>
  <si>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</si>
  <si>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</si>
  <si>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</si>
  <si>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</si>
  <si>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</si>
  <si>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</si>
  <si>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</si>
  <si>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</si>
  <si>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</si>
  <si>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</si>
  <si>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</si>
  <si>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</si>
  <si>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r>
      <rPr>
        <sz val="11"/>
        <rFont val="宋体"/>
        <charset val="134"/>
      </rPr>
      <t>二十八、社会保险基金支出</t>
    </r>
  </si>
  <si>
    <t>本年收入合计</t>
  </si>
  <si>
    <t>本年支出合计</t>
  </si>
  <si>
    <t>年初结转结余</t>
  </si>
  <si>
    <r>
      <rPr>
        <sz val="11"/>
        <rFont val="宋体"/>
        <charset val="134"/>
      </rPr>
      <t>年终结转结余</t>
    </r>
  </si>
  <si>
    <t>收入总计</t>
  </si>
  <si>
    <t>支出总计</t>
  </si>
  <si>
    <t>附表2</t>
  </si>
  <si>
    <t>收入总表</t>
  </si>
  <si>
    <t>部门（单位）代码</t>
  </si>
  <si>
    <t>部门（单位）
名称</t>
  </si>
  <si>
    <t>合计</t>
  </si>
  <si>
    <t>本年收入</t>
  </si>
  <si>
    <t>上年结转结余</t>
  </si>
  <si>
    <t>小计</t>
  </si>
  <si>
    <t>一般公共预算资金</t>
  </si>
  <si>
    <t>政府性基金预算资金</t>
  </si>
  <si>
    <t>国有资本经营预算资金</t>
  </si>
  <si>
    <t>财政专户管理资金</t>
  </si>
  <si>
    <t>单位资金</t>
  </si>
  <si>
    <t>重庆市武隆区大洞河乡人民政府（本级）</t>
  </si>
  <si>
    <t>合    计</t>
  </si>
  <si>
    <t>附表3</t>
  </si>
  <si>
    <t>本年支出预算总表</t>
  </si>
  <si>
    <t>科目编码</t>
  </si>
  <si>
    <t>科目名称</t>
  </si>
  <si>
    <t>基本支出</t>
  </si>
  <si>
    <t>项目支出</t>
  </si>
  <si>
    <t>其中：</t>
  </si>
  <si>
    <t>事业单位经营支出</t>
  </si>
  <si>
    <t>上缴上级支出</t>
  </si>
  <si>
    <t>对附属单位补助支出</t>
  </si>
  <si>
    <t>一般公共服务支出</t>
  </si>
  <si>
    <t>人大事务</t>
  </si>
  <si>
    <t xml:space="preserve">  行政运行</t>
  </si>
  <si>
    <t>政府办公厅（室）及相关机构事务</t>
  </si>
  <si>
    <t>财政事务</t>
  </si>
  <si>
    <t>党委办公厅（室）及相关机构事务</t>
  </si>
  <si>
    <t>国防支出</t>
  </si>
  <si>
    <t>国防动员</t>
  </si>
  <si>
    <t xml:space="preserve">  民兵</t>
  </si>
  <si>
    <t>科学技术支出</t>
  </si>
  <si>
    <t>技术研究与开发</t>
  </si>
  <si>
    <t xml:space="preserve">  科技成果转化与扩散</t>
  </si>
  <si>
    <t>文化旅游体育与传媒支出</t>
  </si>
  <si>
    <t>文化和旅游</t>
  </si>
  <si>
    <t xml:space="preserve">  群众文化</t>
  </si>
  <si>
    <t>社会保障和就业支出</t>
  </si>
  <si>
    <t>人力资源和社会保障管理事务</t>
  </si>
  <si>
    <t xml:space="preserve">  社会保险经办机构</t>
  </si>
  <si>
    <t>行政事业单位养老支出</t>
  </si>
  <si>
    <t xml:space="preserve">  机关事业单位基本养老保险缴费支出</t>
  </si>
  <si>
    <t xml:space="preserve">  机关事业单位职业年金缴费支出</t>
  </si>
  <si>
    <t xml:space="preserve">  其他行政事业单位养老支出</t>
  </si>
  <si>
    <t>退役军人管理事务</t>
  </si>
  <si>
    <t xml:space="preserve">  事业运行</t>
  </si>
  <si>
    <t>卫生健康支出</t>
  </si>
  <si>
    <t>行政事业单位医疗</t>
  </si>
  <si>
    <t xml:space="preserve">  行政单位医疗</t>
  </si>
  <si>
    <t xml:space="preserve">  事业单位医疗</t>
  </si>
  <si>
    <t>城乡社区支出</t>
  </si>
  <si>
    <t>城乡社区管理事务</t>
  </si>
  <si>
    <t xml:space="preserve">  城管执法</t>
  </si>
  <si>
    <t xml:space="preserve">其他城乡社区支出
</t>
  </si>
  <si>
    <t>农林水支出</t>
  </si>
  <si>
    <t>农业农村</t>
  </si>
  <si>
    <t>林业和草原</t>
  </si>
  <si>
    <t xml:space="preserve">  事业机构</t>
  </si>
  <si>
    <t>农村综合改革</t>
  </si>
  <si>
    <t xml:space="preserve">  对村民委员会和村党支部的补助</t>
  </si>
  <si>
    <t>住房保障支出</t>
  </si>
  <si>
    <t>住房改革支出</t>
  </si>
  <si>
    <t xml:space="preserve">  住房公积金</t>
  </si>
  <si>
    <t>附表4</t>
  </si>
  <si>
    <t>财政拨款收支预算总表</t>
  </si>
  <si>
    <t>一、本年收入</t>
  </si>
  <si>
    <t>一、本年支出</t>
  </si>
  <si>
    <r>
      <rPr>
        <sz val="11"/>
        <rFont val="宋体"/>
        <charset val="134"/>
      </rPr>
      <t>（一）一般公共预算资金</t>
    </r>
  </si>
  <si>
    <r>
      <rPr>
        <sz val="11"/>
        <rFont val="宋体"/>
        <charset val="134"/>
      </rPr>
      <t>（一）一般公共服务支出</t>
    </r>
  </si>
  <si>
    <r>
      <rPr>
        <sz val="11"/>
        <rFont val="宋体"/>
        <charset val="134"/>
      </rPr>
      <t>（二）政府性基金预算资金</t>
    </r>
  </si>
  <si>
    <r>
      <rPr>
        <sz val="11"/>
        <rFont val="宋体"/>
        <charset val="134"/>
      </rPr>
      <t>（二）外交支出</t>
    </r>
  </si>
  <si>
    <r>
      <rPr>
        <sz val="11"/>
        <rFont val="宋体"/>
        <charset val="134"/>
      </rPr>
      <t>（三）国有资本经营预算资金</t>
    </r>
  </si>
  <si>
    <r>
      <rPr>
        <sz val="11"/>
        <rFont val="宋体"/>
        <charset val="134"/>
      </rPr>
      <t>（三）国防支出</t>
    </r>
  </si>
  <si>
    <r>
      <rPr>
        <sz val="11"/>
        <rFont val="宋体"/>
        <charset val="134"/>
      </rPr>
      <t>（四）公共安全支出</t>
    </r>
  </si>
  <si>
    <r>
      <rPr>
        <sz val="11"/>
        <rFont val="宋体"/>
        <charset val="134"/>
      </rPr>
      <t>（五）教育支出</t>
    </r>
  </si>
  <si>
    <r>
      <rPr>
        <sz val="11"/>
        <rFont val="宋体"/>
        <charset val="134"/>
      </rPr>
      <t>（六）科学技术支出</t>
    </r>
  </si>
  <si>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</si>
  <si>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</si>
  <si>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</si>
  <si>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</si>
  <si>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</si>
  <si>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</si>
  <si>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</si>
  <si>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</si>
  <si>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</si>
  <si>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</si>
  <si>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</si>
  <si>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</si>
  <si>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</si>
  <si>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</si>
  <si>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</si>
  <si>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</si>
  <si>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</si>
  <si>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</si>
  <si>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</si>
  <si>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</si>
  <si>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</si>
  <si>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r>
      <rPr>
        <sz val="11"/>
        <rFont val="宋体"/>
        <charset val="134"/>
      </rPr>
      <t>（二十八）社会保险基金支出</t>
    </r>
  </si>
  <si>
    <t>二、上年结转</t>
  </si>
  <si>
    <t>二、年终结转结余</t>
  </si>
  <si>
    <r>
      <rPr>
        <sz val="11"/>
        <rFont val="宋体"/>
        <charset val="134"/>
      </rPr>
      <t>（一）政府预算资金</t>
    </r>
  </si>
  <si>
    <r>
      <rPr>
        <sz val="11"/>
        <rFont val="宋体"/>
        <charset val="134"/>
      </rPr>
      <t>（二）一般公共预算资金</t>
    </r>
  </si>
  <si>
    <r>
      <rPr>
        <sz val="11"/>
        <rFont val="宋体"/>
        <charset val="134"/>
      </rPr>
      <t>（三）一般公共预算资金</t>
    </r>
  </si>
  <si>
    <r>
      <rPr>
        <sz val="11"/>
        <rFont val="宋体"/>
        <charset val="134"/>
      </rPr>
      <t>（四）一般公共预算资金</t>
    </r>
  </si>
  <si>
    <r>
      <rPr>
        <sz val="11"/>
        <rFont val="宋体"/>
        <charset val="134"/>
      </rPr>
      <t>（五）一般债券</t>
    </r>
  </si>
  <si>
    <r>
      <rPr>
        <sz val="11"/>
        <rFont val="宋体"/>
        <charset val="134"/>
      </rPr>
      <t>（六）外国政府和国际组织贷款</t>
    </r>
  </si>
  <si>
    <r>
      <rPr>
        <sz val="11"/>
        <rFont val="宋体"/>
        <charset val="134"/>
      </rPr>
      <t>（七）外国政府和国际组织赠款</t>
    </r>
  </si>
  <si>
    <r>
      <rPr>
        <sz val="11"/>
        <rFont val="宋体"/>
        <charset val="134"/>
      </rPr>
      <t>（八）政府性基金预算资金</t>
    </r>
  </si>
  <si>
    <r>
      <rPr>
        <sz val="11"/>
        <rFont val="宋体"/>
        <charset val="134"/>
      </rPr>
      <t>（九）政府性基金预算资金</t>
    </r>
  </si>
  <si>
    <r>
      <rPr>
        <sz val="11"/>
        <rFont val="宋体"/>
        <charset val="134"/>
      </rPr>
      <t>（十）专项债券</t>
    </r>
  </si>
  <si>
    <r>
      <rPr>
        <sz val="11"/>
        <rFont val="宋体"/>
        <charset val="134"/>
      </rPr>
      <t>（十一）国有资本经营预算资金</t>
    </r>
  </si>
  <si>
    <r>
      <rPr>
        <sz val="11"/>
        <rFont val="宋体"/>
        <charset val="134"/>
      </rPr>
      <t>（十二）社会保险基金预算资金</t>
    </r>
  </si>
  <si>
    <t>附表5</t>
  </si>
  <si>
    <t xml:space="preserve">
</t>
  </si>
  <si>
    <t>本年一般公共预算支出预算表</t>
  </si>
  <si>
    <t>人员经费</t>
  </si>
  <si>
    <t>公用经费</t>
  </si>
  <si>
    <t>附表6</t>
  </si>
  <si>
    <t>一般公共预算基本支出预算表</t>
  </si>
  <si>
    <t>部门预算支出经济分类科目</t>
  </si>
  <si>
    <t>本年一般公共预算基本支出</t>
  </si>
  <si>
    <t>301</t>
  </si>
  <si>
    <r>
      <rPr>
        <sz val="11"/>
        <rFont val="宋体"/>
        <charset val="134"/>
      </rPr>
      <t>工资福利支出</t>
    </r>
  </si>
  <si>
    <t>30101</t>
  </si>
  <si>
    <r>
      <rPr>
        <sz val="11"/>
        <rFont val="宋体"/>
        <charset val="134"/>
      </rPr>
      <t> 基本工资</t>
    </r>
  </si>
  <si>
    <t>30102</t>
  </si>
  <si>
    <r>
      <rPr>
        <sz val="11"/>
        <rFont val="宋体"/>
        <charset val="134"/>
      </rPr>
      <t> 津贴补贴</t>
    </r>
  </si>
  <si>
    <t>30103</t>
  </si>
  <si>
    <r>
      <rPr>
        <sz val="11"/>
        <rFont val="宋体"/>
        <charset val="134"/>
      </rPr>
      <t> 奖金</t>
    </r>
  </si>
  <si>
    <t>30107</t>
  </si>
  <si>
    <r>
      <rPr>
        <sz val="11"/>
        <rFont val="宋体"/>
        <charset val="134"/>
      </rPr>
      <t> 绩效工资</t>
    </r>
  </si>
  <si>
    <t>30108</t>
  </si>
  <si>
    <r>
      <rPr>
        <sz val="11"/>
        <rFont val="宋体"/>
        <charset val="134"/>
      </rPr>
      <t> 机关事业单位基本养老保险缴费</t>
    </r>
  </si>
  <si>
    <t>30109</t>
  </si>
  <si>
    <r>
      <rPr>
        <sz val="11"/>
        <rFont val="宋体"/>
        <charset val="134"/>
      </rPr>
      <t> 职业年金缴费</t>
    </r>
  </si>
  <si>
    <t>30110</t>
  </si>
  <si>
    <r>
      <rPr>
        <sz val="11"/>
        <rFont val="宋体"/>
        <charset val="134"/>
      </rPr>
      <t> 职工基本医疗保险缴费</t>
    </r>
  </si>
  <si>
    <t>30111</t>
  </si>
  <si>
    <r>
      <rPr>
        <sz val="11"/>
        <rFont val="宋体"/>
        <charset val="134"/>
      </rPr>
      <t> 公务员医疗补助缴费</t>
    </r>
  </si>
  <si>
    <t>30112</t>
  </si>
  <si>
    <r>
      <rPr>
        <sz val="11"/>
        <rFont val="宋体"/>
        <charset val="134"/>
      </rPr>
      <t> 其他社会保障缴费</t>
    </r>
  </si>
  <si>
    <t>30113</t>
  </si>
  <si>
    <r>
      <rPr>
        <sz val="11"/>
        <rFont val="宋体"/>
        <charset val="134"/>
      </rPr>
      <t> 住房公积金</t>
    </r>
  </si>
  <si>
    <t>30199</t>
  </si>
  <si>
    <r>
      <rPr>
        <sz val="11"/>
        <rFont val="宋体"/>
        <charset val="134"/>
      </rPr>
      <t> 其他工资福利支出</t>
    </r>
  </si>
  <si>
    <t>302</t>
  </si>
  <si>
    <r>
      <rPr>
        <sz val="11"/>
        <rFont val="宋体"/>
        <charset val="134"/>
      </rPr>
      <t>商品和服务支出</t>
    </r>
  </si>
  <si>
    <t>30201</t>
  </si>
  <si>
    <r>
      <rPr>
        <sz val="11"/>
        <rFont val="宋体"/>
        <charset val="134"/>
      </rPr>
      <t> 办公费</t>
    </r>
  </si>
  <si>
    <t xml:space="preserve">  咨询费</t>
  </si>
  <si>
    <t>30206</t>
  </si>
  <si>
    <r>
      <rPr>
        <sz val="11"/>
        <rFont val="宋体"/>
        <charset val="134"/>
      </rPr>
      <t> 电费</t>
    </r>
  </si>
  <si>
    <t>30207</t>
  </si>
  <si>
    <r>
      <rPr>
        <sz val="11"/>
        <rFont val="宋体"/>
        <charset val="134"/>
      </rPr>
      <t> 邮电费</t>
    </r>
  </si>
  <si>
    <t>30211</t>
  </si>
  <si>
    <r>
      <rPr>
        <sz val="11"/>
        <rFont val="宋体"/>
        <charset val="134"/>
      </rPr>
      <t> 差旅费</t>
    </r>
  </si>
  <si>
    <t xml:space="preserve">  维修（护）费</t>
  </si>
  <si>
    <t>30215</t>
  </si>
  <si>
    <r>
      <rPr>
        <sz val="11"/>
        <rFont val="宋体"/>
        <charset val="134"/>
      </rPr>
      <t> 会议费</t>
    </r>
  </si>
  <si>
    <t>30216</t>
  </si>
  <si>
    <r>
      <rPr>
        <sz val="11"/>
        <rFont val="宋体"/>
        <charset val="134"/>
      </rPr>
      <t> 培训费</t>
    </r>
  </si>
  <si>
    <t>30217</t>
  </si>
  <si>
    <r>
      <rPr>
        <sz val="11"/>
        <rFont val="宋体"/>
        <charset val="134"/>
      </rPr>
      <t> 公务接待费</t>
    </r>
  </si>
  <si>
    <t>30226</t>
  </si>
  <si>
    <r>
      <rPr>
        <sz val="11"/>
        <rFont val="宋体"/>
        <charset val="134"/>
      </rPr>
      <t> 劳务费</t>
    </r>
  </si>
  <si>
    <t xml:space="preserve">  委托业务费</t>
  </si>
  <si>
    <t>30228</t>
  </si>
  <si>
    <r>
      <rPr>
        <sz val="11"/>
        <rFont val="宋体"/>
        <charset val="134"/>
      </rPr>
      <t> 工会经费</t>
    </r>
  </si>
  <si>
    <t>30229</t>
  </si>
  <si>
    <r>
      <rPr>
        <sz val="11"/>
        <rFont val="宋体"/>
        <charset val="134"/>
      </rPr>
      <t> 福利费</t>
    </r>
  </si>
  <si>
    <t>30231</t>
  </si>
  <si>
    <r>
      <rPr>
        <sz val="11"/>
        <rFont val="宋体"/>
        <charset val="134"/>
      </rPr>
      <t> 公务用车运行维护费</t>
    </r>
  </si>
  <si>
    <t>30239</t>
  </si>
  <si>
    <r>
      <rPr>
        <sz val="11"/>
        <rFont val="宋体"/>
        <charset val="134"/>
      </rPr>
      <t> 其他交通费用</t>
    </r>
  </si>
  <si>
    <t>30299</t>
  </si>
  <si>
    <r>
      <rPr>
        <sz val="11"/>
        <rFont val="宋体"/>
        <charset val="134"/>
      </rPr>
      <t> 其他商品和服务支出</t>
    </r>
  </si>
  <si>
    <t>303</t>
  </si>
  <si>
    <r>
      <rPr>
        <sz val="11"/>
        <rFont val="宋体"/>
        <charset val="134"/>
      </rPr>
      <t>对个人和家庭的补助</t>
    </r>
  </si>
  <si>
    <t>30305</t>
  </si>
  <si>
    <r>
      <rPr>
        <sz val="11"/>
        <rFont val="宋体"/>
        <charset val="134"/>
      </rPr>
      <t> 生活补助</t>
    </r>
  </si>
  <si>
    <t>30307</t>
  </si>
  <si>
    <r>
      <rPr>
        <sz val="11"/>
        <rFont val="宋体"/>
        <charset val="134"/>
      </rPr>
      <t> 医疗费补助</t>
    </r>
  </si>
  <si>
    <t xml:space="preserve">  奖励金</t>
  </si>
  <si>
    <t>附表7</t>
  </si>
  <si>
    <t>一般公共预算“三公”经费支出预算表</t>
  </si>
  <si>
    <t>“三公”经费合计</t>
  </si>
  <si>
    <t>因公出国（境）费</t>
  </si>
  <si>
    <t>公务用车购置及运行费</t>
  </si>
  <si>
    <t>公务接待费</t>
  </si>
  <si>
    <t>公务用车购置费</t>
  </si>
  <si>
    <t>公务用车运行维护费费</t>
  </si>
  <si>
    <t>附表8</t>
  </si>
  <si>
    <t>政府性基金预算支出预算表</t>
  </si>
  <si>
    <t>本年政府性基金预算支出</t>
  </si>
  <si>
    <t>备注：本年本单位无政府性基金预算收支。</t>
  </si>
  <si>
    <t>附表9</t>
  </si>
  <si>
    <t>国有资本经营预算支出预算表</t>
  </si>
  <si>
    <t>本年国有资本经营预算支出</t>
  </si>
  <si>
    <t>备注：本年本单位无国有资本经营预算收支。</t>
  </si>
  <si>
    <t>附表10</t>
  </si>
  <si>
    <t>项目支出表</t>
  </si>
  <si>
    <t>项目名称</t>
  </si>
  <si>
    <t>项目单位</t>
  </si>
  <si>
    <t>本年拨款</t>
  </si>
  <si>
    <t>财政拨款结转结余</t>
  </si>
  <si>
    <t>项目类别</t>
  </si>
  <si>
    <t>一般公共预算</t>
  </si>
  <si>
    <t>政府性基金预算</t>
  </si>
  <si>
    <t>国有资本经营预算</t>
  </si>
  <si>
    <t>农村综合改革转移支付（大洞河乡）</t>
  </si>
  <si>
    <t>519001-重庆市武隆区大洞河乡人民政府(本级)</t>
  </si>
  <si>
    <t>31-部门项目</t>
  </si>
  <si>
    <t>临聘人员支出（大洞河）</t>
  </si>
  <si>
    <t>遗属补助（大洞河）</t>
  </si>
  <si>
    <t>2020年乡镇（街道）民兵应急排工作补助</t>
  </si>
  <si>
    <t>2021年乡镇（街道）烟叶税分成补助</t>
  </si>
  <si>
    <t>合  计</t>
  </si>
  <si>
    <t>附表11-1</t>
  </si>
  <si>
    <t>绩效目标表</t>
  </si>
  <si>
    <t>单位信息：</t>
  </si>
  <si>
    <t>预算项目：</t>
  </si>
  <si>
    <t>50015622T000002031445-农村综合改革转移支付（大洞河乡）</t>
  </si>
  <si>
    <t>职能职责与活动：</t>
  </si>
  <si>
    <t>01-农村综合改革转移支付（大洞河乡）</t>
  </si>
  <si>
    <t>主管部门：</t>
  </si>
  <si>
    <t>519-重庆市武隆区大洞河乡人民政府</t>
  </si>
  <si>
    <t>项目经办人：</t>
  </si>
  <si>
    <t>李治</t>
  </si>
  <si>
    <t>项目总额：</t>
  </si>
  <si>
    <t>万元</t>
  </si>
  <si>
    <t>预算执行率权重：</t>
  </si>
  <si>
    <t>项目经办人电话：</t>
  </si>
  <si>
    <t>77759510</t>
  </si>
  <si>
    <t>其中:   财政资金：</t>
  </si>
  <si>
    <t>年度目标：</t>
  </si>
  <si>
    <t>1.保证大洞河乡村级工作的正常运转；
2.提升服务质量及群众的满意度，带动周边产业的发展；
3.根据经费标准对大洞河3个村的运转经费和人员工资进行测算，将此项支出列为大洞河乡2022年预算，预计共需支出1053000.00元，具体如下：（1）村干部基本报酬及补贴595300元，离任村三职干部生活补贴61500元，（2）村级公用经费（办公用品费、水电费、差旅费等）150000元，劝导站经费43200元，（3）2021年大洞河乡村社干部补助203000元（上年结转）；
4.村干部共计60人，其中：在职40人，离任20人；
5.每月平均费用为70833.34元，每月发放到位，其中：公用经费和劝导站经费每月16100元，在职村干部工资每月共计49608.34元。离任村干部为每年发放，年终共兑付61500元到离任村干部本人。</t>
  </si>
  <si>
    <t>财政专户管理资金：</t>
  </si>
  <si>
    <t>单位资金：</t>
  </si>
  <si>
    <t>社会投入资金：</t>
  </si>
  <si>
    <t>银行贷款：</t>
  </si>
  <si>
    <t>一级指标</t>
  </si>
  <si>
    <t>二级指标</t>
  </si>
  <si>
    <t>三级指标</t>
  </si>
  <si>
    <t>指标性质</t>
  </si>
  <si>
    <t>历史参考值</t>
  </si>
  <si>
    <t>指标值</t>
  </si>
  <si>
    <t>本年指标值</t>
  </si>
  <si>
    <t>度量单位</t>
  </si>
  <si>
    <t>权重(%)</t>
  </si>
  <si>
    <t>本年权重(%)</t>
  </si>
  <si>
    <t>指标方向性</t>
  </si>
  <si>
    <t>产出指标</t>
  </si>
  <si>
    <t>时效指标</t>
  </si>
  <si>
    <t>经费及补助发放及时率</t>
  </si>
  <si>
    <t>＝</t>
  </si>
  <si>
    <t>100</t>
  </si>
  <si>
    <t>%</t>
  </si>
  <si>
    <t>10</t>
  </si>
  <si>
    <t>正向指标</t>
  </si>
  <si>
    <t>成本指标</t>
  </si>
  <si>
    <t>每月发放3个村的运转经费</t>
  </si>
  <si>
    <t>70833.34</t>
  </si>
  <si>
    <t>元/月</t>
  </si>
  <si>
    <t>数量指标</t>
  </si>
  <si>
    <t>离任村干部人数</t>
  </si>
  <si>
    <t>20</t>
  </si>
  <si>
    <t>人</t>
  </si>
  <si>
    <t>在职村干部人数</t>
  </si>
  <si>
    <t>40</t>
  </si>
  <si>
    <t>每年发放离任村干部生活补贴</t>
  </si>
  <si>
    <t>61500</t>
  </si>
  <si>
    <t>元/年</t>
  </si>
  <si>
    <t>受益村个数</t>
  </si>
  <si>
    <t>3</t>
  </si>
  <si>
    <t>个</t>
  </si>
  <si>
    <t>效益指标</t>
  </si>
  <si>
    <t>可持续发展指标</t>
  </si>
  <si>
    <t>保证村级工作正常运转效率</t>
  </si>
  <si>
    <t>社会效益指标</t>
  </si>
  <si>
    <t>服务群众人数</t>
  </si>
  <si>
    <t>≥</t>
  </si>
  <si>
    <t>3901</t>
  </si>
  <si>
    <t>满意度指标</t>
  </si>
  <si>
    <t>服务对象满意度指标</t>
  </si>
  <si>
    <t>群众满意度</t>
  </si>
  <si>
    <t>90</t>
  </si>
  <si>
    <t>附表11-2</t>
  </si>
  <si>
    <t>50015622T000000076887-临聘人员支出（大洞河）</t>
  </si>
  <si>
    <t>01-临聘人员支出（大洞河）</t>
  </si>
  <si>
    <t>11.52</t>
  </si>
  <si>
    <t>1.我乡政府临聘人员共有4人，其中：3名安监协勤，1名驾驶员；
2.根据区人社局批复对4名临聘人员工资进行测算，将此项支出列为大洞河乡政府2022年预算，预计共需支出115200元；
3.临聘人员工资每月按时发放，平均每月费用为9600元；
4.根据工作需要，临聘的岗位能保证我乡工作的正常运转，节约财政资金，提高服务群众对政府工作的满意度；
5.每月对临聘人员进行考勤记录。</t>
  </si>
  <si>
    <t>每月发放临聘人员工资</t>
  </si>
  <si>
    <t>9600</t>
  </si>
  <si>
    <t>15</t>
  </si>
  <si>
    <t>按月考勤</t>
  </si>
  <si>
    <t>95</t>
  </si>
  <si>
    <t>临聘人员人数</t>
  </si>
  <si>
    <t>4</t>
  </si>
  <si>
    <t>可持续影响指标</t>
  </si>
  <si>
    <t>保证乡级工作的正常运转</t>
  </si>
  <si>
    <t>解决就业人数</t>
  </si>
  <si>
    <t>经济效益指标</t>
  </si>
  <si>
    <t>节约财政资金</t>
  </si>
  <si>
    <t>60</t>
  </si>
  <si>
    <t>临聘人员满意度</t>
  </si>
  <si>
    <t>附表11-3</t>
  </si>
  <si>
    <t>50015622T000000076873-遗属补助（大洞河）</t>
  </si>
  <si>
    <t>01-遗属补助（大洞河）</t>
  </si>
  <si>
    <t>2.16</t>
  </si>
  <si>
    <t>1.为减轻遗属供养人员的生活压力，保障单位在职和离退休人员死亡后遗属的生活待遇，提升政府形象；
2.根据武隆人社发【2019】115号文件对2位遗属人员补助发放进行测算，将此项支出列为大洞河乡政府2022年预算，预计共需支出21600元；
3.大洞河乡共有2名遗属人员；
4.遗属补助每季度按时发放，每季度平均费费用为5400元。</t>
  </si>
  <si>
    <t>按时发放遗属人员补助效率</t>
  </si>
  <si>
    <t>遗属人员人数</t>
  </si>
  <si>
    <t>2</t>
  </si>
  <si>
    <t>每季度发放遗属人员补助</t>
  </si>
  <si>
    <t>5400</t>
  </si>
  <si>
    <t>元</t>
  </si>
  <si>
    <t>保障遗属人员生活待遇</t>
  </si>
  <si>
    <t>提升政府形象</t>
  </si>
  <si>
    <t>遗属人员满意度</t>
  </si>
  <si>
    <t>附表12</t>
  </si>
  <si>
    <t>取数时点：二上审核数</t>
  </si>
  <si>
    <t>部门（单位）整体支出绩效目标申报表</t>
  </si>
  <si>
    <t>（    2022  年度）</t>
  </si>
  <si>
    <t>预算部门：</t>
  </si>
  <si>
    <t>状态：绩效科审核已审</t>
  </si>
  <si>
    <t>总体资金情况（元）</t>
  </si>
  <si>
    <t>预算支出总额</t>
  </si>
  <si>
    <t>财政拨款</t>
  </si>
  <si>
    <t>专户资金</t>
  </si>
  <si>
    <t>部
门
整
体
绩
效
情
况</t>
  </si>
  <si>
    <t>整体绩效目标</t>
  </si>
  <si>
    <t>1.保证大洞河乡各项工作的正常运转；保障工资及时发放、足额发放；提升服务质量及群众的满意度，带动周边产业的发展；
2.基本支出合计金额8355700元，其中人员类支出预算合计5435100元，公用经费支出预算2920600元；
3.项目支出合计金额1233700元；
4.严格按照相关政策执行，减少结余资金。</t>
  </si>
  <si>
    <t>年度绩效指标</t>
  </si>
  <si>
    <t xml:space="preserve"> 三级指标</t>
  </si>
  <si>
    <t>绩效指标性质</t>
  </si>
  <si>
    <t>绩效指标值</t>
  </si>
  <si>
    <t>绩效度量单位</t>
  </si>
  <si>
    <t>权重</t>
  </si>
  <si>
    <t>发放及时率</t>
  </si>
  <si>
    <t>运行成本</t>
  </si>
  <si>
    <t>预算管理</t>
  </si>
  <si>
    <t>公用经费支出预算</t>
  </si>
  <si>
    <t>人员类支出</t>
  </si>
  <si>
    <t>项目支出类支出预算</t>
  </si>
  <si>
    <t>社会效应</t>
  </si>
  <si>
    <t>社会效益</t>
  </si>
  <si>
    <t>3900</t>
  </si>
  <si>
    <t>可持续发展能力</t>
  </si>
  <si>
    <t>保证乡级工作正常运转</t>
  </si>
  <si>
    <t>服务对象满意度</t>
  </si>
  <si>
    <t>其他说明</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</si>
</sst>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Red]\(0.00\)"/>
  </numFmts>
  <fonts count="45">
    <font>
      <sz val="11"/>
      <color indexed="8"/>
      <name val="宋体"/>
      <charset val="134"/>
    </font>
    <font>
      <sz val="11"/>
      <name val="微软雅黑"/>
      <charset val="134"/>
    </font>
    <font>
      <sz val="11"/>
      <color indexed="10"/>
      <name val="微软雅黑"/>
      <charset val="134"/>
    </font>
    <font>
      <b/>
      <sz val="14"/>
      <color indexed="8"/>
      <name val="微软雅黑"/>
      <charset val="134"/>
    </font>
    <font>
      <sz val="11"/>
      <color theme="1"/>
      <name val="宋体"/>
      <charset val="134"/>
      <scheme val="minor"/>
    </font>
    <font>
      <b/>
      <sz val="10"/>
      <color indexed="8"/>
      <name val="微软雅黑"/>
      <charset val="134"/>
    </font>
    <font>
      <sz val="10"/>
      <color indexed="8"/>
      <name val="微软雅黑"/>
      <charset val="134"/>
    </font>
    <font>
      <b/>
      <sz val="11"/>
      <color indexed="8"/>
      <name val="微软雅黑"/>
      <charset val="134"/>
    </font>
    <font>
      <sz val="11"/>
      <color indexed="8"/>
      <name val="微软雅黑"/>
      <charset val="134"/>
    </font>
    <font>
      <b/>
      <sz val="12"/>
      <color theme="1"/>
      <name val="宋体"/>
      <charset val="134"/>
      <scheme val="minor"/>
    </font>
    <font>
      <b/>
      <sz val="11"/>
      <color theme="1"/>
      <name val="宋体"/>
      <charset val="134"/>
      <scheme val="minor"/>
    </font>
    <font>
      <b/>
      <sz val="10"/>
      <color indexed="10"/>
      <name val="微软雅黑"/>
      <charset val="134"/>
    </font>
    <font>
      <sz val="9"/>
      <color indexed="8"/>
      <name val="宋体"/>
      <charset val="134"/>
    </font>
    <font>
      <b/>
      <sz val="15"/>
      <name val="微软雅黑"/>
      <charset val="134"/>
    </font>
    <font>
      <sz val="10"/>
      <name val="微软雅黑"/>
      <charset val="134"/>
    </font>
    <font>
      <b/>
      <sz val="10"/>
      <name val="微软雅黑"/>
      <charset val="134"/>
    </font>
    <font>
      <sz val="9"/>
      <name val="宋体"/>
      <charset val="134"/>
    </font>
    <font>
      <sz val="11"/>
      <name val="宋体"/>
      <charset val="134"/>
    </font>
    <font>
      <b/>
      <sz val="16"/>
      <name val="宋体"/>
      <charset val="134"/>
    </font>
    <font>
      <b/>
      <sz val="11"/>
      <name val="宋体"/>
      <charset val="134"/>
    </font>
    <font>
      <sz val="9"/>
      <color rgb="FF000000"/>
      <name val="Segoe UI"/>
      <charset val="134"/>
    </font>
    <font>
      <b/>
      <sz val="9"/>
      <name val="宋体"/>
      <charset val="134"/>
    </font>
    <font>
      <b/>
      <sz val="10"/>
      <name val="宋体"/>
      <charset val="134"/>
    </font>
    <font>
      <sz val="12"/>
      <name val="宋体"/>
      <charset val="134"/>
    </font>
    <font>
      <sz val="10"/>
      <name val="SimSun"/>
      <charset val="134"/>
    </font>
    <font>
      <sz val="11"/>
      <color theme="1"/>
      <name val="宋体"/>
      <charset val="0"/>
      <scheme val="minor"/>
    </font>
    <font>
      <sz val="11"/>
      <color indexed="8"/>
      <name val="等线"/>
      <charset val="134"/>
    </font>
    <font>
      <sz val="11"/>
      <color theme="0"/>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
      <sz val="11"/>
      <color rgb="FF3F3F76"/>
      <name val="宋体"/>
      <charset val="0"/>
      <scheme val="minor"/>
    </font>
    <font>
      <b/>
      <sz val="15"/>
      <color theme="3"/>
      <name val="宋体"/>
      <charset val="134"/>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8">
    <fill>
      <patternFill patternType="none"/>
    </fill>
    <fill>
      <patternFill patternType="gray125"/>
    </fill>
    <fill>
      <patternFill patternType="solid">
        <fgColor indexed="9"/>
        <bgColor indexed="64"/>
      </patternFill>
    </fill>
    <fill>
      <patternFill patternType="solid">
        <fgColor rgb="FFF5F7FA"/>
        <bgColor rgb="FFF5F7FA"/>
      </patternFill>
    </fill>
    <fill>
      <patternFill patternType="solid">
        <fgColor indexed="9"/>
        <bgColor indexed="9"/>
      </patternFill>
    </fill>
    <fill>
      <patternFill patternType="solid">
        <fgColor rgb="FFFFFF00"/>
        <bgColor indexed="64"/>
      </patternFill>
    </fill>
    <fill>
      <patternFill patternType="solid">
        <fgColor rgb="FFFFFF00"/>
        <bgColor indexed="9"/>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9"/>
        <bgColor indexed="64"/>
      </patternFill>
    </fill>
    <fill>
      <patternFill patternType="solid">
        <fgColor theme="6"/>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22"/>
      </left>
      <right style="thin">
        <color indexed="22"/>
      </right>
      <top style="thin">
        <color indexed="22"/>
      </top>
      <bottom style="thin">
        <color indexed="22"/>
      </bottom>
      <diagonal/>
    </border>
    <border>
      <left/>
      <right style="thin">
        <color indexed="9"/>
      </right>
      <top/>
      <bottom style="thin">
        <color indexed="9"/>
      </bottom>
      <diagonal/>
    </border>
    <border>
      <left style="thin">
        <color indexed="9"/>
      </left>
      <right/>
      <top/>
      <bottom style="thin">
        <color indexed="9"/>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4" fillId="0" borderId="0" applyFont="0" applyFill="0" applyBorder="0" applyAlignment="0" applyProtection="0">
      <alignment vertical="center"/>
    </xf>
    <xf numFmtId="0" fontId="25" fillId="11" borderId="0" applyNumberFormat="0" applyBorder="0" applyAlignment="0" applyProtection="0">
      <alignment vertical="center"/>
    </xf>
    <xf numFmtId="0" fontId="33" fillId="18" borderId="16"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25" fillId="22" borderId="0" applyNumberFormat="0" applyBorder="0" applyAlignment="0" applyProtection="0">
      <alignment vertical="center"/>
    </xf>
    <xf numFmtId="0" fontId="29" fillId="16" borderId="0" applyNumberFormat="0" applyBorder="0" applyAlignment="0" applyProtection="0">
      <alignment vertical="center"/>
    </xf>
    <xf numFmtId="43" fontId="4" fillId="0" borderId="0" applyFont="0" applyFill="0" applyBorder="0" applyAlignment="0" applyProtection="0">
      <alignment vertical="center"/>
    </xf>
    <xf numFmtId="0" fontId="27" fillId="26" borderId="0" applyNumberFormat="0" applyBorder="0" applyAlignment="0" applyProtection="0">
      <alignment vertical="center"/>
    </xf>
    <xf numFmtId="0" fontId="36" fillId="0" borderId="0" applyNumberFormat="0" applyFill="0" applyBorder="0" applyAlignment="0" applyProtection="0">
      <alignment vertical="center"/>
    </xf>
    <xf numFmtId="9" fontId="4" fillId="0" borderId="0" applyFont="0" applyFill="0" applyBorder="0" applyAlignment="0" applyProtection="0">
      <alignment vertical="center"/>
    </xf>
    <xf numFmtId="0" fontId="37" fillId="0" borderId="0" applyNumberFormat="0" applyFill="0" applyBorder="0" applyAlignment="0" applyProtection="0">
      <alignment vertical="center"/>
    </xf>
    <xf numFmtId="0" fontId="4" fillId="10" borderId="14" applyNumberFormat="0" applyFont="0" applyAlignment="0" applyProtection="0">
      <alignment vertical="center"/>
    </xf>
    <xf numFmtId="0" fontId="27" fillId="30" borderId="0" applyNumberFormat="0" applyBorder="0" applyAlignment="0" applyProtection="0">
      <alignment vertical="center"/>
    </xf>
    <xf numFmtId="0" fontId="3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4" fillId="0" borderId="17" applyNumberFormat="0" applyFill="0" applyAlignment="0" applyProtection="0">
      <alignment vertical="center"/>
    </xf>
    <xf numFmtId="0" fontId="32" fillId="0" borderId="17" applyNumberFormat="0" applyFill="0" applyAlignment="0" applyProtection="0">
      <alignment vertical="center"/>
    </xf>
    <xf numFmtId="0" fontId="27" fillId="14" borderId="0" applyNumberFormat="0" applyBorder="0" applyAlignment="0" applyProtection="0">
      <alignment vertical="center"/>
    </xf>
    <xf numFmtId="0" fontId="35" fillId="0" borderId="18" applyNumberFormat="0" applyFill="0" applyAlignment="0" applyProtection="0">
      <alignment vertical="center"/>
    </xf>
    <xf numFmtId="0" fontId="27" fillId="13" borderId="0" applyNumberFormat="0" applyBorder="0" applyAlignment="0" applyProtection="0">
      <alignment vertical="center"/>
    </xf>
    <xf numFmtId="0" fontId="28" fillId="15" borderId="15" applyNumberFormat="0" applyAlignment="0" applyProtection="0">
      <alignment vertical="center"/>
    </xf>
    <xf numFmtId="0" fontId="31" fillId="15" borderId="16" applyNumberFormat="0" applyAlignment="0" applyProtection="0">
      <alignment vertical="center"/>
    </xf>
    <xf numFmtId="0" fontId="42" fillId="33" borderId="20" applyNumberFormat="0" applyAlignment="0" applyProtection="0">
      <alignment vertical="center"/>
    </xf>
    <xf numFmtId="0" fontId="25" fillId="9" borderId="0" applyNumberFormat="0" applyBorder="0" applyAlignment="0" applyProtection="0">
      <alignment vertical="center"/>
    </xf>
    <xf numFmtId="0" fontId="27" fillId="21" borderId="0" applyNumberFormat="0" applyBorder="0" applyAlignment="0" applyProtection="0">
      <alignment vertical="center"/>
    </xf>
    <xf numFmtId="0" fontId="38" fillId="0" borderId="19" applyNumberFormat="0" applyFill="0" applyAlignment="0" applyProtection="0">
      <alignment vertical="center"/>
    </xf>
    <xf numFmtId="0" fontId="43" fillId="0" borderId="21" applyNumberFormat="0" applyFill="0" applyAlignment="0" applyProtection="0">
      <alignment vertical="center"/>
    </xf>
    <xf numFmtId="0" fontId="44" fillId="34" borderId="0" applyNumberFormat="0" applyBorder="0" applyAlignment="0" applyProtection="0">
      <alignment vertical="center"/>
    </xf>
    <xf numFmtId="0" fontId="30" fillId="17" borderId="0" applyNumberFormat="0" applyBorder="0" applyAlignment="0" applyProtection="0">
      <alignment vertical="center"/>
    </xf>
    <xf numFmtId="0" fontId="25" fillId="25" borderId="0" applyNumberFormat="0" applyBorder="0" applyAlignment="0" applyProtection="0">
      <alignment vertical="center"/>
    </xf>
    <xf numFmtId="0" fontId="27" fillId="35" borderId="0" applyNumberFormat="0" applyBorder="0" applyAlignment="0" applyProtection="0">
      <alignment vertical="center"/>
    </xf>
    <xf numFmtId="0" fontId="25" fillId="29" borderId="0" applyNumberFormat="0" applyBorder="0" applyAlignment="0" applyProtection="0">
      <alignment vertical="center"/>
    </xf>
    <xf numFmtId="0" fontId="25" fillId="32" borderId="0" applyNumberFormat="0" applyBorder="0" applyAlignment="0" applyProtection="0">
      <alignment vertical="center"/>
    </xf>
    <xf numFmtId="0" fontId="25" fillId="24" borderId="0" applyNumberFormat="0" applyBorder="0" applyAlignment="0" applyProtection="0">
      <alignment vertical="center"/>
    </xf>
    <xf numFmtId="0" fontId="25" fillId="8" borderId="0" applyNumberFormat="0" applyBorder="0" applyAlignment="0" applyProtection="0">
      <alignment vertical="center"/>
    </xf>
    <xf numFmtId="0" fontId="27" fillId="37" borderId="0" applyNumberFormat="0" applyBorder="0" applyAlignment="0" applyProtection="0">
      <alignment vertical="center"/>
    </xf>
    <xf numFmtId="0" fontId="27" fillId="12" borderId="0" applyNumberFormat="0" applyBorder="0" applyAlignment="0" applyProtection="0">
      <alignment vertical="center"/>
    </xf>
    <xf numFmtId="0" fontId="25" fillId="28" borderId="0" applyNumberFormat="0" applyBorder="0" applyAlignment="0" applyProtection="0">
      <alignment vertical="center"/>
    </xf>
    <xf numFmtId="0" fontId="25" fillId="31" borderId="0" applyNumberFormat="0" applyBorder="0" applyAlignment="0" applyProtection="0">
      <alignment vertical="center"/>
    </xf>
    <xf numFmtId="0" fontId="27" fillId="20" borderId="0" applyNumberFormat="0" applyBorder="0" applyAlignment="0" applyProtection="0">
      <alignment vertical="center"/>
    </xf>
    <xf numFmtId="0" fontId="25" fillId="7" borderId="0" applyNumberFormat="0" applyBorder="0" applyAlignment="0" applyProtection="0">
      <alignment vertical="center"/>
    </xf>
    <xf numFmtId="0" fontId="27" fillId="27" borderId="0" applyNumberFormat="0" applyBorder="0" applyAlignment="0" applyProtection="0">
      <alignment vertical="center"/>
    </xf>
    <xf numFmtId="0" fontId="27" fillId="36" borderId="0" applyNumberFormat="0" applyBorder="0" applyAlignment="0" applyProtection="0">
      <alignment vertical="center"/>
    </xf>
    <xf numFmtId="0" fontId="25" fillId="19" borderId="0" applyNumberFormat="0" applyBorder="0" applyAlignment="0" applyProtection="0">
      <alignment vertical="center"/>
    </xf>
    <xf numFmtId="0" fontId="27" fillId="23" borderId="0" applyNumberFormat="0" applyBorder="0" applyAlignment="0" applyProtection="0">
      <alignment vertical="center"/>
    </xf>
    <xf numFmtId="0" fontId="26" fillId="0" borderId="0">
      <alignment vertical="center"/>
    </xf>
  </cellStyleXfs>
  <cellXfs count="112">
    <xf numFmtId="0" fontId="0" fillId="0" borderId="0" xfId="0" applyFont="1">
      <alignment vertical="center"/>
    </xf>
    <xf numFmtId="0" fontId="0" fillId="0" borderId="0" xfId="0" applyFont="1" applyFill="1" applyAlignment="1">
      <alignment vertical="center"/>
    </xf>
    <xf numFmtId="0" fontId="1" fillId="0" borderId="1" xfId="0" applyFont="1" applyFill="1" applyBorder="1" applyAlignment="1">
      <alignment horizontal="left"/>
    </xf>
    <xf numFmtId="0" fontId="2" fillId="0" borderId="1" xfId="0" applyFont="1" applyFill="1" applyBorder="1" applyAlignment="1">
      <alignment horizontal="left"/>
    </xf>
    <xf numFmtId="0" fontId="3"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1" xfId="49" applyFont="1" applyBorder="1" applyAlignment="1">
      <alignment horizontal="center" vertical="center" wrapText="1"/>
    </xf>
    <xf numFmtId="0" fontId="7" fillId="2" borderId="1" xfId="49" applyFont="1" applyFill="1" applyBorder="1" applyAlignment="1">
      <alignment horizontal="center" vertical="center" wrapText="1"/>
    </xf>
    <xf numFmtId="0" fontId="5" fillId="2" borderId="1" xfId="0" applyFont="1" applyFill="1" applyBorder="1" applyAlignment="1">
      <alignment horizontal="center" vertical="center" wrapText="1"/>
    </xf>
    <xf numFmtId="176" fontId="8" fillId="2" borderId="1" xfId="49" applyNumberFormat="1" applyFont="1" applyFill="1" applyBorder="1" applyAlignment="1">
      <alignment horizontal="right" vertical="center" wrapText="1"/>
    </xf>
    <xf numFmtId="176" fontId="8" fillId="0" borderId="1" xfId="49" applyNumberFormat="1" applyFont="1" applyBorder="1" applyAlignment="1">
      <alignment horizontal="right" vertical="center" wrapText="1"/>
    </xf>
    <xf numFmtId="176" fontId="8" fillId="0" borderId="1" xfId="49" applyNumberFormat="1" applyFont="1" applyBorder="1" applyAlignment="1">
      <alignment horizontal="right" vertical="center"/>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9"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vertical="center"/>
    </xf>
    <xf numFmtId="0" fontId="6" fillId="2" borderId="4" xfId="0" applyFont="1" applyFill="1" applyBorder="1" applyAlignment="1">
      <alignment horizontal="center" vertical="center" wrapText="1"/>
    </xf>
    <xf numFmtId="0" fontId="11" fillId="2" borderId="1" xfId="0" applyFont="1" applyFill="1" applyBorder="1" applyAlignment="1">
      <alignment vertical="center" wrapText="1"/>
    </xf>
    <xf numFmtId="0" fontId="4" fillId="0" borderId="1" xfId="0" applyFont="1" applyFill="1" applyBorder="1" applyAlignment="1" applyProtection="1">
      <alignment horizontal="left" vertical="center" wrapText="1"/>
      <protection locked="0"/>
    </xf>
    <xf numFmtId="0" fontId="12" fillId="0" borderId="0" xfId="0" applyFont="1" applyFill="1" applyAlignment="1">
      <alignment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right" vertical="center"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 xfId="0" applyFont="1" applyFill="1" applyBorder="1" applyAlignment="1">
      <alignment horizontal="right" vertical="top" wrapText="1"/>
    </xf>
    <xf numFmtId="0" fontId="14" fillId="0" borderId="1" xfId="0" applyFont="1" applyFill="1" applyBorder="1" applyAlignment="1">
      <alignment horizontal="left" vertical="top" wrapText="1"/>
    </xf>
    <xf numFmtId="0" fontId="15" fillId="3" borderId="1"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1" xfId="0" applyFont="1" applyFill="1" applyBorder="1" applyAlignment="1">
      <alignment horizontal="center" vertical="center"/>
    </xf>
    <xf numFmtId="0" fontId="14" fillId="0" borderId="1" xfId="0" applyFont="1" applyFill="1" applyBorder="1" applyAlignment="1">
      <alignment horizontal="right" vertical="center"/>
    </xf>
    <xf numFmtId="0" fontId="12" fillId="0" borderId="0" xfId="0" applyFont="1" applyFill="1" applyAlignment="1">
      <alignment horizontal="center" vertical="center"/>
    </xf>
    <xf numFmtId="0" fontId="16" fillId="0" borderId="5" xfId="0" applyFont="1" applyBorder="1" applyAlignment="1">
      <alignment vertical="center" wrapText="1"/>
    </xf>
    <xf numFmtId="0" fontId="17" fillId="0" borderId="5" xfId="0" applyFont="1" applyBorder="1" applyAlignment="1">
      <alignment vertical="center" wrapText="1"/>
    </xf>
    <xf numFmtId="0" fontId="18" fillId="0" borderId="5" xfId="0" applyFont="1" applyBorder="1" applyAlignment="1">
      <alignment horizontal="center" vertical="center"/>
    </xf>
    <xf numFmtId="0" fontId="16" fillId="0" borderId="6" xfId="0" applyFont="1" applyBorder="1" applyAlignment="1">
      <alignment vertical="center" wrapText="1"/>
    </xf>
    <xf numFmtId="0" fontId="16" fillId="0" borderId="0" xfId="0" applyFont="1" applyBorder="1" applyAlignment="1">
      <alignment vertical="center" wrapText="1"/>
    </xf>
    <xf numFmtId="0" fontId="16" fillId="0" borderId="7" xfId="0" applyFont="1" applyBorder="1" applyAlignment="1">
      <alignment vertical="center" wrapText="1"/>
    </xf>
    <xf numFmtId="0" fontId="19" fillId="4" borderId="1" xfId="0" applyFont="1" applyFill="1" applyBorder="1" applyAlignment="1">
      <alignment horizontal="center" vertical="center" wrapText="1"/>
    </xf>
    <xf numFmtId="0" fontId="20" fillId="0" borderId="1" xfId="0" applyFont="1" applyBorder="1">
      <alignment vertical="center"/>
    </xf>
    <xf numFmtId="4" fontId="17" fillId="0" borderId="1" xfId="0" applyNumberFormat="1" applyFont="1" applyBorder="1" applyAlignment="1">
      <alignment horizontal="right" vertical="center"/>
    </xf>
    <xf numFmtId="0" fontId="21" fillId="0" borderId="7" xfId="0" applyFont="1" applyBorder="1" applyAlignment="1">
      <alignment vertical="center" wrapText="1"/>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4" fontId="19" fillId="0" borderId="1" xfId="0" applyNumberFormat="1" applyFont="1" applyBorder="1" applyAlignment="1">
      <alignment horizontal="right" vertical="center"/>
    </xf>
    <xf numFmtId="0" fontId="16" fillId="0" borderId="8" xfId="0" applyFont="1" applyBorder="1" applyAlignment="1">
      <alignment vertical="center" wrapText="1"/>
    </xf>
    <xf numFmtId="0" fontId="17" fillId="0" borderId="6" xfId="0" applyFont="1" applyBorder="1" applyAlignment="1">
      <alignment horizontal="center" vertical="center" wrapText="1"/>
    </xf>
    <xf numFmtId="0" fontId="16" fillId="0" borderId="9" xfId="0" applyFont="1" applyBorder="1" applyAlignment="1">
      <alignment vertical="center" wrapText="1"/>
    </xf>
    <xf numFmtId="0" fontId="17" fillId="0" borderId="1" xfId="0" applyFont="1" applyBorder="1" applyAlignment="1">
      <alignment horizontal="left" vertical="center" wrapText="1"/>
    </xf>
    <xf numFmtId="0" fontId="21" fillId="0" borderId="9" xfId="0" applyFont="1" applyBorder="1" applyAlignment="1">
      <alignment vertical="center" wrapText="1"/>
    </xf>
    <xf numFmtId="0" fontId="17" fillId="0" borderId="6" xfId="0" applyFont="1" applyBorder="1" applyAlignment="1">
      <alignment vertical="center" wrapText="1"/>
    </xf>
    <xf numFmtId="0" fontId="17" fillId="0" borderId="6" xfId="0" applyFont="1" applyBorder="1" applyAlignment="1">
      <alignment horizontal="right" vertical="center" wrapText="1"/>
    </xf>
    <xf numFmtId="0" fontId="16" fillId="0" borderId="10" xfId="0" applyFont="1" applyBorder="1" applyAlignment="1">
      <alignment vertical="center" wrapText="1"/>
    </xf>
    <xf numFmtId="0" fontId="19" fillId="4" borderId="11" xfId="0" applyFont="1" applyFill="1" applyBorder="1" applyAlignment="1">
      <alignment horizontal="center" vertical="center" wrapText="1"/>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4" fontId="19" fillId="0" borderId="11" xfId="0" applyNumberFormat="1" applyFont="1" applyBorder="1" applyAlignment="1">
      <alignment horizontal="right" vertical="center"/>
    </xf>
    <xf numFmtId="0" fontId="16" fillId="0" borderId="12" xfId="0" applyFont="1" applyBorder="1" applyAlignment="1">
      <alignment vertical="center" wrapText="1"/>
    </xf>
    <xf numFmtId="0" fontId="0" fillId="5" borderId="0" xfId="0" applyFont="1" applyFill="1">
      <alignment vertical="center"/>
    </xf>
    <xf numFmtId="0" fontId="16" fillId="5" borderId="7" xfId="0" applyFont="1" applyFill="1" applyBorder="1" applyAlignment="1">
      <alignment vertical="center" wrapText="1"/>
    </xf>
    <xf numFmtId="0" fontId="17" fillId="5" borderId="1" xfId="0" applyFont="1" applyFill="1" applyBorder="1" applyAlignment="1">
      <alignment horizontal="left" vertical="center" wrapText="1"/>
    </xf>
    <xf numFmtId="0" fontId="17" fillId="5" borderId="1" xfId="0" applyFont="1" applyFill="1" applyBorder="1" applyAlignment="1">
      <alignment horizontal="left" vertical="center"/>
    </xf>
    <xf numFmtId="4" fontId="17" fillId="5" borderId="1" xfId="0" applyNumberFormat="1" applyFont="1" applyFill="1" applyBorder="1" applyAlignment="1">
      <alignment horizontal="right" vertical="center"/>
    </xf>
    <xf numFmtId="0" fontId="16" fillId="5" borderId="9" xfId="0" applyFont="1" applyFill="1" applyBorder="1" applyAlignment="1">
      <alignment vertical="center" wrapText="1"/>
    </xf>
    <xf numFmtId="0" fontId="17" fillId="0" borderId="1" xfId="0" applyFont="1" applyBorder="1" applyAlignment="1">
      <alignment horizontal="left" vertical="center"/>
    </xf>
    <xf numFmtId="0" fontId="0" fillId="0" borderId="1" xfId="0" applyFont="1" applyBorder="1">
      <alignment vertical="center"/>
    </xf>
    <xf numFmtId="0" fontId="22" fillId="5" borderId="1" xfId="0" applyFont="1" applyFill="1" applyBorder="1" applyAlignment="1">
      <alignment horizontal="left" vertical="center" shrinkToFit="1"/>
    </xf>
    <xf numFmtId="0" fontId="17" fillId="4" borderId="1" xfId="0" applyFont="1" applyFill="1" applyBorder="1" applyAlignment="1">
      <alignment horizontal="left" vertical="center"/>
    </xf>
    <xf numFmtId="0" fontId="22" fillId="0" borderId="1" xfId="0" applyFont="1" applyBorder="1" applyAlignment="1">
      <alignment horizontal="left" vertical="center" shrinkToFit="1"/>
    </xf>
    <xf numFmtId="4" fontId="17" fillId="4" borderId="1" xfId="0" applyNumberFormat="1" applyFont="1" applyFill="1" applyBorder="1" applyAlignment="1">
      <alignment horizontal="right" vertical="center"/>
    </xf>
    <xf numFmtId="0" fontId="23" fillId="0" borderId="0" xfId="0" applyFont="1" applyFill="1" applyBorder="1" applyAlignment="1"/>
    <xf numFmtId="0" fontId="23" fillId="0" borderId="1" xfId="0" applyFont="1" applyFill="1" applyBorder="1" applyAlignment="1"/>
    <xf numFmtId="0" fontId="17" fillId="6" borderId="1" xfId="0" applyFont="1" applyFill="1" applyBorder="1" applyAlignment="1">
      <alignment horizontal="left" vertical="center"/>
    </xf>
    <xf numFmtId="4" fontId="17" fillId="6" borderId="1" xfId="0" applyNumberFormat="1" applyFont="1" applyFill="1" applyBorder="1" applyAlignment="1">
      <alignment horizontal="right" vertical="center"/>
    </xf>
    <xf numFmtId="0" fontId="16" fillId="0" borderId="13" xfId="0" applyFont="1" applyBorder="1" applyAlignment="1">
      <alignment vertical="center" wrapText="1"/>
    </xf>
    <xf numFmtId="0" fontId="16" fillId="0" borderId="5" xfId="0" applyFont="1" applyBorder="1">
      <alignment vertical="center"/>
    </xf>
    <xf numFmtId="0" fontId="17" fillId="0" borderId="5" xfId="0" applyFont="1" applyBorder="1">
      <alignment vertical="center"/>
    </xf>
    <xf numFmtId="0" fontId="16" fillId="0" borderId="9" xfId="0" applyFont="1" applyBorder="1">
      <alignment vertical="center"/>
    </xf>
    <xf numFmtId="0" fontId="16" fillId="0" borderId="6" xfId="0" applyFont="1" applyBorder="1">
      <alignment vertical="center"/>
    </xf>
    <xf numFmtId="0" fontId="17" fillId="0" borderId="6" xfId="0" applyFont="1" applyBorder="1">
      <alignment vertical="center"/>
    </xf>
    <xf numFmtId="0" fontId="17" fillId="0" borderId="6" xfId="0" applyFont="1" applyBorder="1" applyAlignment="1">
      <alignment horizontal="right" vertical="center"/>
    </xf>
    <xf numFmtId="0" fontId="16" fillId="0" borderId="10" xfId="0" applyFont="1" applyBorder="1">
      <alignment vertical="center"/>
    </xf>
    <xf numFmtId="0" fontId="16" fillId="0" borderId="7" xfId="0" applyFont="1" applyBorder="1">
      <alignment vertical="center"/>
    </xf>
    <xf numFmtId="0" fontId="19" fillId="4" borderId="1" xfId="0" applyFont="1" applyFill="1" applyBorder="1" applyAlignment="1">
      <alignment horizontal="center" vertical="center"/>
    </xf>
    <xf numFmtId="0" fontId="19" fillId="0" borderId="1" xfId="0" applyFont="1" applyBorder="1" applyAlignment="1">
      <alignment horizontal="center" vertical="center"/>
    </xf>
    <xf numFmtId="0" fontId="16" fillId="0" borderId="8" xfId="0" applyFont="1" applyBorder="1">
      <alignment vertical="center"/>
    </xf>
    <xf numFmtId="0" fontId="16" fillId="0" borderId="12" xfId="0" applyFont="1" applyBorder="1">
      <alignment vertical="center"/>
    </xf>
    <xf numFmtId="0" fontId="17" fillId="0" borderId="6" xfId="0" applyFont="1" applyBorder="1" applyAlignment="1">
      <alignment horizontal="center" vertical="center"/>
    </xf>
    <xf numFmtId="0" fontId="0" fillId="5" borderId="1" xfId="0" applyFont="1" applyFill="1" applyBorder="1">
      <alignment vertical="center"/>
    </xf>
    <xf numFmtId="0" fontId="16" fillId="5" borderId="7" xfId="0" applyFont="1" applyFill="1" applyBorder="1">
      <alignment vertical="center"/>
    </xf>
    <xf numFmtId="0" fontId="17" fillId="5" borderId="1" xfId="0" applyFont="1" applyFill="1" applyBorder="1" applyAlignment="1">
      <alignment horizontal="center" vertical="center"/>
    </xf>
    <xf numFmtId="0" fontId="16" fillId="5" borderId="9" xfId="0" applyFont="1" applyFill="1" applyBorder="1">
      <alignment vertical="center"/>
    </xf>
    <xf numFmtId="0" fontId="16" fillId="4" borderId="9" xfId="0" applyFont="1" applyFill="1" applyBorder="1">
      <alignment vertical="center"/>
    </xf>
    <xf numFmtId="0" fontId="17" fillId="0" borderId="1" xfId="0" applyFont="1" applyBorder="1" applyAlignment="1">
      <alignment horizontal="center" vertical="center"/>
    </xf>
    <xf numFmtId="0" fontId="17" fillId="0" borderId="7" xfId="0" applyFont="1" applyBorder="1">
      <alignment vertical="center"/>
    </xf>
    <xf numFmtId="0" fontId="16" fillId="0" borderId="13" xfId="0" applyFont="1" applyBorder="1">
      <alignment vertical="center"/>
    </xf>
    <xf numFmtId="0" fontId="24" fillId="0" borderId="0" xfId="0" applyFont="1" applyBorder="1" applyAlignment="1">
      <alignment vertical="center" wrapText="1"/>
    </xf>
    <xf numFmtId="0" fontId="0" fillId="0" borderId="0" xfId="0" applyFont="1" applyAlignment="1">
      <alignment vertical="top" wrapText="1"/>
    </xf>
    <xf numFmtId="0" fontId="0" fillId="0" borderId="0" xfId="0" applyFont="1" applyAlignment="1">
      <alignment vertical="top"/>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5"/>
  <sheetViews>
    <sheetView tabSelected="1" workbookViewId="0">
      <selection activeCell="A1" sqref="A1:Q79"/>
    </sheetView>
  </sheetViews>
  <sheetFormatPr defaultColWidth="9" defaultRowHeight="13.5"/>
  <sheetData>
    <row r="1" spans="1:17">
      <c r="A1" s="110" t="s">
        <v>0</v>
      </c>
      <c r="B1" s="110"/>
      <c r="C1" s="110"/>
      <c r="D1" s="110"/>
      <c r="E1" s="110"/>
      <c r="F1" s="110"/>
      <c r="G1" s="110"/>
      <c r="H1" s="110"/>
      <c r="I1" s="110"/>
      <c r="J1" s="110"/>
      <c r="K1" s="110"/>
      <c r="L1" s="110"/>
      <c r="M1" s="110"/>
      <c r="N1" s="110"/>
      <c r="O1" s="110"/>
      <c r="P1" s="110"/>
      <c r="Q1" s="110"/>
    </row>
    <row r="2" spans="1:17">
      <c r="A2" s="110"/>
      <c r="B2" s="110"/>
      <c r="C2" s="110"/>
      <c r="D2" s="110"/>
      <c r="E2" s="110"/>
      <c r="F2" s="110"/>
      <c r="G2" s="110"/>
      <c r="H2" s="110"/>
      <c r="I2" s="110"/>
      <c r="J2" s="110"/>
      <c r="K2" s="110"/>
      <c r="L2" s="110"/>
      <c r="M2" s="110"/>
      <c r="N2" s="110"/>
      <c r="O2" s="110"/>
      <c r="P2" s="110"/>
      <c r="Q2" s="110"/>
    </row>
    <row r="3" spans="1:17">
      <c r="A3" s="110"/>
      <c r="B3" s="110"/>
      <c r="C3" s="110"/>
      <c r="D3" s="110"/>
      <c r="E3" s="110"/>
      <c r="F3" s="110"/>
      <c r="G3" s="110"/>
      <c r="H3" s="110"/>
      <c r="I3" s="110"/>
      <c r="J3" s="110"/>
      <c r="K3" s="110"/>
      <c r="L3" s="110"/>
      <c r="M3" s="110"/>
      <c r="N3" s="110"/>
      <c r="O3" s="110"/>
      <c r="P3" s="110"/>
      <c r="Q3" s="110"/>
    </row>
    <row r="4" spans="1:17">
      <c r="A4" s="110"/>
      <c r="B4" s="110"/>
      <c r="C4" s="110"/>
      <c r="D4" s="110"/>
      <c r="E4" s="110"/>
      <c r="F4" s="110"/>
      <c r="G4" s="110"/>
      <c r="H4" s="110"/>
      <c r="I4" s="110"/>
      <c r="J4" s="110"/>
      <c r="K4" s="110"/>
      <c r="L4" s="110"/>
      <c r="M4" s="110"/>
      <c r="N4" s="110"/>
      <c r="O4" s="110"/>
      <c r="P4" s="110"/>
      <c r="Q4" s="110"/>
    </row>
    <row r="5" spans="1:17">
      <c r="A5" s="110"/>
      <c r="B5" s="110"/>
      <c r="C5" s="110"/>
      <c r="D5" s="110"/>
      <c r="E5" s="110"/>
      <c r="F5" s="110"/>
      <c r="G5" s="110"/>
      <c r="H5" s="110"/>
      <c r="I5" s="110"/>
      <c r="J5" s="110"/>
      <c r="K5" s="110"/>
      <c r="L5" s="110"/>
      <c r="M5" s="110"/>
      <c r="N5" s="110"/>
      <c r="O5" s="110"/>
      <c r="P5" s="110"/>
      <c r="Q5" s="110"/>
    </row>
    <row r="6" spans="1:17">
      <c r="A6" s="110"/>
      <c r="B6" s="110"/>
      <c r="C6" s="110"/>
      <c r="D6" s="110"/>
      <c r="E6" s="110"/>
      <c r="F6" s="110"/>
      <c r="G6" s="110"/>
      <c r="H6" s="110"/>
      <c r="I6" s="110"/>
      <c r="J6" s="110"/>
      <c r="K6" s="110"/>
      <c r="L6" s="110"/>
      <c r="M6" s="110"/>
      <c r="N6" s="110"/>
      <c r="O6" s="110"/>
      <c r="P6" s="110"/>
      <c r="Q6" s="110"/>
    </row>
    <row r="7" spans="1:17">
      <c r="A7" s="110"/>
      <c r="B7" s="110"/>
      <c r="C7" s="110"/>
      <c r="D7" s="110"/>
      <c r="E7" s="110"/>
      <c r="F7" s="110"/>
      <c r="G7" s="110"/>
      <c r="H7" s="110"/>
      <c r="I7" s="110"/>
      <c r="J7" s="110"/>
      <c r="K7" s="110"/>
      <c r="L7" s="110"/>
      <c r="M7" s="110"/>
      <c r="N7" s="110"/>
      <c r="O7" s="110"/>
      <c r="P7" s="110"/>
      <c r="Q7" s="110"/>
    </row>
    <row r="8" spans="1:17">
      <c r="A8" s="110"/>
      <c r="B8" s="110"/>
      <c r="C8" s="110"/>
      <c r="D8" s="110"/>
      <c r="E8" s="110"/>
      <c r="F8" s="110"/>
      <c r="G8" s="110"/>
      <c r="H8" s="110"/>
      <c r="I8" s="110"/>
      <c r="J8" s="110"/>
      <c r="K8" s="110"/>
      <c r="L8" s="110"/>
      <c r="M8" s="110"/>
      <c r="N8" s="110"/>
      <c r="O8" s="110"/>
      <c r="P8" s="110"/>
      <c r="Q8" s="110"/>
    </row>
    <row r="9" spans="1:17">
      <c r="A9" s="110"/>
      <c r="B9" s="110"/>
      <c r="C9" s="110"/>
      <c r="D9" s="110"/>
      <c r="E9" s="110"/>
      <c r="F9" s="110"/>
      <c r="G9" s="110"/>
      <c r="H9" s="110"/>
      <c r="I9" s="110"/>
      <c r="J9" s="110"/>
      <c r="K9" s="110"/>
      <c r="L9" s="110"/>
      <c r="M9" s="110"/>
      <c r="N9" s="110"/>
      <c r="O9" s="110"/>
      <c r="P9" s="110"/>
      <c r="Q9" s="110"/>
    </row>
    <row r="10" spans="1:17">
      <c r="A10" s="110"/>
      <c r="B10" s="110"/>
      <c r="C10" s="110"/>
      <c r="D10" s="110"/>
      <c r="E10" s="110"/>
      <c r="F10" s="110"/>
      <c r="G10" s="110"/>
      <c r="H10" s="110"/>
      <c r="I10" s="110"/>
      <c r="J10" s="110"/>
      <c r="K10" s="110"/>
      <c r="L10" s="110"/>
      <c r="M10" s="110"/>
      <c r="N10" s="110"/>
      <c r="O10" s="110"/>
      <c r="P10" s="110"/>
      <c r="Q10" s="110"/>
    </row>
    <row r="11" spans="1:17">
      <c r="A11" s="110"/>
      <c r="B11" s="110"/>
      <c r="C11" s="110"/>
      <c r="D11" s="110"/>
      <c r="E11" s="110"/>
      <c r="F11" s="110"/>
      <c r="G11" s="110"/>
      <c r="H11" s="110"/>
      <c r="I11" s="110"/>
      <c r="J11" s="110"/>
      <c r="K11" s="110"/>
      <c r="L11" s="110"/>
      <c r="M11" s="110"/>
      <c r="N11" s="110"/>
      <c r="O11" s="110"/>
      <c r="P11" s="110"/>
      <c r="Q11" s="110"/>
    </row>
    <row r="12" spans="1:17">
      <c r="A12" s="110"/>
      <c r="B12" s="110"/>
      <c r="C12" s="110"/>
      <c r="D12" s="110"/>
      <c r="E12" s="110"/>
      <c r="F12" s="110"/>
      <c r="G12" s="110"/>
      <c r="H12" s="110"/>
      <c r="I12" s="110"/>
      <c r="J12" s="110"/>
      <c r="K12" s="110"/>
      <c r="L12" s="110"/>
      <c r="M12" s="110"/>
      <c r="N12" s="110"/>
      <c r="O12" s="110"/>
      <c r="P12" s="110"/>
      <c r="Q12" s="110"/>
    </row>
    <row r="13" spans="1:17">
      <c r="A13" s="110"/>
      <c r="B13" s="110"/>
      <c r="C13" s="110"/>
      <c r="D13" s="110"/>
      <c r="E13" s="110"/>
      <c r="F13" s="110"/>
      <c r="G13" s="110"/>
      <c r="H13" s="110"/>
      <c r="I13" s="110"/>
      <c r="J13" s="110"/>
      <c r="K13" s="110"/>
      <c r="L13" s="110"/>
      <c r="M13" s="110"/>
      <c r="N13" s="110"/>
      <c r="O13" s="110"/>
      <c r="P13" s="110"/>
      <c r="Q13" s="110"/>
    </row>
    <row r="14" spans="1:17">
      <c r="A14" s="110"/>
      <c r="B14" s="110"/>
      <c r="C14" s="110"/>
      <c r="D14" s="110"/>
      <c r="E14" s="110"/>
      <c r="F14" s="110"/>
      <c r="G14" s="110"/>
      <c r="H14" s="110"/>
      <c r="I14" s="110"/>
      <c r="J14" s="110"/>
      <c r="K14" s="110"/>
      <c r="L14" s="110"/>
      <c r="M14" s="110"/>
      <c r="N14" s="110"/>
      <c r="O14" s="110"/>
      <c r="P14" s="110"/>
      <c r="Q14" s="110"/>
    </row>
    <row r="15" spans="1:17">
      <c r="A15" s="110"/>
      <c r="B15" s="110"/>
      <c r="C15" s="110"/>
      <c r="D15" s="110"/>
      <c r="E15" s="110"/>
      <c r="F15" s="110"/>
      <c r="G15" s="110"/>
      <c r="H15" s="110"/>
      <c r="I15" s="110"/>
      <c r="J15" s="110"/>
      <c r="K15" s="110"/>
      <c r="L15" s="110"/>
      <c r="M15" s="110"/>
      <c r="N15" s="110"/>
      <c r="O15" s="110"/>
      <c r="P15" s="110"/>
      <c r="Q15" s="110"/>
    </row>
    <row r="16" spans="1:17">
      <c r="A16" s="110"/>
      <c r="B16" s="110"/>
      <c r="C16" s="110"/>
      <c r="D16" s="110"/>
      <c r="E16" s="110"/>
      <c r="F16" s="110"/>
      <c r="G16" s="110"/>
      <c r="H16" s="110"/>
      <c r="I16" s="110"/>
      <c r="J16" s="110"/>
      <c r="K16" s="110"/>
      <c r="L16" s="110"/>
      <c r="M16" s="110"/>
      <c r="N16" s="110"/>
      <c r="O16" s="110"/>
      <c r="P16" s="110"/>
      <c r="Q16" s="110"/>
    </row>
    <row r="17" spans="1:17">
      <c r="A17" s="110"/>
      <c r="B17" s="110"/>
      <c r="C17" s="110"/>
      <c r="D17" s="110"/>
      <c r="E17" s="110"/>
      <c r="F17" s="110"/>
      <c r="G17" s="110"/>
      <c r="H17" s="110"/>
      <c r="I17" s="110"/>
      <c r="J17" s="110"/>
      <c r="K17" s="110"/>
      <c r="L17" s="110"/>
      <c r="M17" s="110"/>
      <c r="N17" s="110"/>
      <c r="O17" s="110"/>
      <c r="P17" s="110"/>
      <c r="Q17" s="110"/>
    </row>
    <row r="18" spans="1:17">
      <c r="A18" s="110"/>
      <c r="B18" s="110"/>
      <c r="C18" s="110"/>
      <c r="D18" s="110"/>
      <c r="E18" s="110"/>
      <c r="F18" s="110"/>
      <c r="G18" s="110"/>
      <c r="H18" s="110"/>
      <c r="I18" s="110"/>
      <c r="J18" s="110"/>
      <c r="K18" s="110"/>
      <c r="L18" s="110"/>
      <c r="M18" s="110"/>
      <c r="N18" s="110"/>
      <c r="O18" s="110"/>
      <c r="P18" s="110"/>
      <c r="Q18" s="110"/>
    </row>
    <row r="19" spans="1:17">
      <c r="A19" s="110"/>
      <c r="B19" s="110"/>
      <c r="C19" s="110"/>
      <c r="D19" s="110"/>
      <c r="E19" s="110"/>
      <c r="F19" s="110"/>
      <c r="G19" s="110"/>
      <c r="H19" s="110"/>
      <c r="I19" s="110"/>
      <c r="J19" s="110"/>
      <c r="K19" s="110"/>
      <c r="L19" s="110"/>
      <c r="M19" s="110"/>
      <c r="N19" s="110"/>
      <c r="O19" s="110"/>
      <c r="P19" s="110"/>
      <c r="Q19" s="110"/>
    </row>
    <row r="20" spans="1:17">
      <c r="A20" s="110"/>
      <c r="B20" s="110"/>
      <c r="C20" s="110"/>
      <c r="D20" s="110"/>
      <c r="E20" s="110"/>
      <c r="F20" s="110"/>
      <c r="G20" s="110"/>
      <c r="H20" s="110"/>
      <c r="I20" s="110"/>
      <c r="J20" s="110"/>
      <c r="K20" s="110"/>
      <c r="L20" s="110"/>
      <c r="M20" s="110"/>
      <c r="N20" s="110"/>
      <c r="O20" s="110"/>
      <c r="P20" s="110"/>
      <c r="Q20" s="110"/>
    </row>
    <row r="21" spans="1:17">
      <c r="A21" s="110"/>
      <c r="B21" s="110"/>
      <c r="C21" s="110"/>
      <c r="D21" s="110"/>
      <c r="E21" s="110"/>
      <c r="F21" s="110"/>
      <c r="G21" s="110"/>
      <c r="H21" s="110"/>
      <c r="I21" s="110"/>
      <c r="J21" s="110"/>
      <c r="K21" s="110"/>
      <c r="L21" s="110"/>
      <c r="M21" s="110"/>
      <c r="N21" s="110"/>
      <c r="O21" s="110"/>
      <c r="P21" s="110"/>
      <c r="Q21" s="110"/>
    </row>
    <row r="22" spans="1:17">
      <c r="A22" s="110"/>
      <c r="B22" s="110"/>
      <c r="C22" s="110"/>
      <c r="D22" s="110"/>
      <c r="E22" s="110"/>
      <c r="F22" s="110"/>
      <c r="G22" s="110"/>
      <c r="H22" s="110"/>
      <c r="I22" s="110"/>
      <c r="J22" s="110"/>
      <c r="K22" s="110"/>
      <c r="L22" s="110"/>
      <c r="M22" s="110"/>
      <c r="N22" s="110"/>
      <c r="O22" s="110"/>
      <c r="P22" s="110"/>
      <c r="Q22" s="110"/>
    </row>
    <row r="23" spans="1:17">
      <c r="A23" s="110"/>
      <c r="B23" s="110"/>
      <c r="C23" s="110"/>
      <c r="D23" s="110"/>
      <c r="E23" s="110"/>
      <c r="F23" s="110"/>
      <c r="G23" s="110"/>
      <c r="H23" s="110"/>
      <c r="I23" s="110"/>
      <c r="J23" s="110"/>
      <c r="K23" s="110"/>
      <c r="L23" s="110"/>
      <c r="M23" s="110"/>
      <c r="N23" s="110"/>
      <c r="O23" s="110"/>
      <c r="P23" s="110"/>
      <c r="Q23" s="110"/>
    </row>
    <row r="24" spans="1:17">
      <c r="A24" s="110"/>
      <c r="B24" s="110"/>
      <c r="C24" s="110"/>
      <c r="D24" s="110"/>
      <c r="E24" s="110"/>
      <c r="F24" s="110"/>
      <c r="G24" s="110"/>
      <c r="H24" s="110"/>
      <c r="I24" s="110"/>
      <c r="J24" s="110"/>
      <c r="K24" s="110"/>
      <c r="L24" s="110"/>
      <c r="M24" s="110"/>
      <c r="N24" s="110"/>
      <c r="O24" s="110"/>
      <c r="P24" s="110"/>
      <c r="Q24" s="110"/>
    </row>
    <row r="25" spans="1:17">
      <c r="A25" s="110"/>
      <c r="B25" s="110"/>
      <c r="C25" s="110"/>
      <c r="D25" s="110"/>
      <c r="E25" s="110"/>
      <c r="F25" s="110"/>
      <c r="G25" s="110"/>
      <c r="H25" s="110"/>
      <c r="I25" s="110"/>
      <c r="J25" s="110"/>
      <c r="K25" s="110"/>
      <c r="L25" s="110"/>
      <c r="M25" s="110"/>
      <c r="N25" s="110"/>
      <c r="O25" s="110"/>
      <c r="P25" s="110"/>
      <c r="Q25" s="110"/>
    </row>
    <row r="26" spans="1:17">
      <c r="A26" s="110"/>
      <c r="B26" s="110"/>
      <c r="C26" s="110"/>
      <c r="D26" s="110"/>
      <c r="E26" s="110"/>
      <c r="F26" s="110"/>
      <c r="G26" s="110"/>
      <c r="H26" s="110"/>
      <c r="I26" s="110"/>
      <c r="J26" s="110"/>
      <c r="K26" s="110"/>
      <c r="L26" s="110"/>
      <c r="M26" s="110"/>
      <c r="N26" s="110"/>
      <c r="O26" s="110"/>
      <c r="P26" s="110"/>
      <c r="Q26" s="110"/>
    </row>
    <row r="27" spans="1:17">
      <c r="A27" s="110"/>
      <c r="B27" s="110"/>
      <c r="C27" s="110"/>
      <c r="D27" s="110"/>
      <c r="E27" s="110"/>
      <c r="F27" s="110"/>
      <c r="G27" s="110"/>
      <c r="H27" s="110"/>
      <c r="I27" s="110"/>
      <c r="J27" s="110"/>
      <c r="K27" s="110"/>
      <c r="L27" s="110"/>
      <c r="M27" s="110"/>
      <c r="N27" s="110"/>
      <c r="O27" s="110"/>
      <c r="P27" s="110"/>
      <c r="Q27" s="110"/>
    </row>
    <row r="28" spans="1:17">
      <c r="A28" s="110"/>
      <c r="B28" s="110"/>
      <c r="C28" s="110"/>
      <c r="D28" s="110"/>
      <c r="E28" s="110"/>
      <c r="F28" s="110"/>
      <c r="G28" s="110"/>
      <c r="H28" s="110"/>
      <c r="I28" s="110"/>
      <c r="J28" s="110"/>
      <c r="K28" s="110"/>
      <c r="L28" s="110"/>
      <c r="M28" s="110"/>
      <c r="N28" s="110"/>
      <c r="O28" s="110"/>
      <c r="P28" s="110"/>
      <c r="Q28" s="110"/>
    </row>
    <row r="29" spans="1:17">
      <c r="A29" s="110"/>
      <c r="B29" s="110"/>
      <c r="C29" s="110"/>
      <c r="D29" s="110"/>
      <c r="E29" s="110"/>
      <c r="F29" s="110"/>
      <c r="G29" s="110"/>
      <c r="H29" s="110"/>
      <c r="I29" s="110"/>
      <c r="J29" s="110"/>
      <c r="K29" s="110"/>
      <c r="L29" s="110"/>
      <c r="M29" s="110"/>
      <c r="N29" s="110"/>
      <c r="O29" s="110"/>
      <c r="P29" s="110"/>
      <c r="Q29" s="110"/>
    </row>
    <row r="30" spans="1:17">
      <c r="A30" s="110"/>
      <c r="B30" s="110"/>
      <c r="C30" s="110"/>
      <c r="D30" s="110"/>
      <c r="E30" s="110"/>
      <c r="F30" s="110"/>
      <c r="G30" s="110"/>
      <c r="H30" s="110"/>
      <c r="I30" s="110"/>
      <c r="J30" s="110"/>
      <c r="K30" s="110"/>
      <c r="L30" s="110"/>
      <c r="M30" s="110"/>
      <c r="N30" s="110"/>
      <c r="O30" s="110"/>
      <c r="P30" s="110"/>
      <c r="Q30" s="110"/>
    </row>
    <row r="31" spans="1:17">
      <c r="A31" s="110"/>
      <c r="B31" s="110"/>
      <c r="C31" s="110"/>
      <c r="D31" s="110"/>
      <c r="E31" s="110"/>
      <c r="F31" s="110"/>
      <c r="G31" s="110"/>
      <c r="H31" s="110"/>
      <c r="I31" s="110"/>
      <c r="J31" s="110"/>
      <c r="K31" s="110"/>
      <c r="L31" s="110"/>
      <c r="M31" s="110"/>
      <c r="N31" s="110"/>
      <c r="O31" s="110"/>
      <c r="P31" s="110"/>
      <c r="Q31" s="110"/>
    </row>
    <row r="32" spans="1:17">
      <c r="A32" s="110"/>
      <c r="B32" s="110"/>
      <c r="C32" s="110"/>
      <c r="D32" s="110"/>
      <c r="E32" s="110"/>
      <c r="F32" s="110"/>
      <c r="G32" s="110"/>
      <c r="H32" s="110"/>
      <c r="I32" s="110"/>
      <c r="J32" s="110"/>
      <c r="K32" s="110"/>
      <c r="L32" s="110"/>
      <c r="M32" s="110"/>
      <c r="N32" s="110"/>
      <c r="O32" s="110"/>
      <c r="P32" s="110"/>
      <c r="Q32" s="110"/>
    </row>
    <row r="33" spans="1:17">
      <c r="A33" s="110"/>
      <c r="B33" s="110"/>
      <c r="C33" s="110"/>
      <c r="D33" s="110"/>
      <c r="E33" s="110"/>
      <c r="F33" s="110"/>
      <c r="G33" s="110"/>
      <c r="H33" s="110"/>
      <c r="I33" s="110"/>
      <c r="J33" s="110"/>
      <c r="K33" s="110"/>
      <c r="L33" s="110"/>
      <c r="M33" s="110"/>
      <c r="N33" s="110"/>
      <c r="O33" s="110"/>
      <c r="P33" s="110"/>
      <c r="Q33" s="110"/>
    </row>
    <row r="34" spans="1:17">
      <c r="A34" s="110"/>
      <c r="B34" s="110"/>
      <c r="C34" s="110"/>
      <c r="D34" s="110"/>
      <c r="E34" s="110"/>
      <c r="F34" s="110"/>
      <c r="G34" s="110"/>
      <c r="H34" s="110"/>
      <c r="I34" s="110"/>
      <c r="J34" s="110"/>
      <c r="K34" s="110"/>
      <c r="L34" s="110"/>
      <c r="M34" s="110"/>
      <c r="N34" s="110"/>
      <c r="O34" s="110"/>
      <c r="P34" s="110"/>
      <c r="Q34" s="110"/>
    </row>
    <row r="35" spans="1:17">
      <c r="A35" s="110"/>
      <c r="B35" s="110"/>
      <c r="C35" s="110"/>
      <c r="D35" s="110"/>
      <c r="E35" s="110"/>
      <c r="F35" s="110"/>
      <c r="G35" s="110"/>
      <c r="H35" s="110"/>
      <c r="I35" s="110"/>
      <c r="J35" s="110"/>
      <c r="K35" s="110"/>
      <c r="L35" s="110"/>
      <c r="M35" s="110"/>
      <c r="N35" s="110"/>
      <c r="O35" s="110"/>
      <c r="P35" s="110"/>
      <c r="Q35" s="110"/>
    </row>
    <row r="36" spans="1:17">
      <c r="A36" s="110"/>
      <c r="B36" s="110"/>
      <c r="C36" s="110"/>
      <c r="D36" s="110"/>
      <c r="E36" s="110"/>
      <c r="F36" s="110"/>
      <c r="G36" s="110"/>
      <c r="H36" s="110"/>
      <c r="I36" s="110"/>
      <c r="J36" s="110"/>
      <c r="K36" s="110"/>
      <c r="L36" s="110"/>
      <c r="M36" s="110"/>
      <c r="N36" s="110"/>
      <c r="O36" s="110"/>
      <c r="P36" s="110"/>
      <c r="Q36" s="110"/>
    </row>
    <row r="37" spans="1:17">
      <c r="A37" s="110"/>
      <c r="B37" s="110"/>
      <c r="C37" s="110"/>
      <c r="D37" s="110"/>
      <c r="E37" s="110"/>
      <c r="F37" s="110"/>
      <c r="G37" s="110"/>
      <c r="H37" s="110"/>
      <c r="I37" s="110"/>
      <c r="J37" s="110"/>
      <c r="K37" s="110"/>
      <c r="L37" s="110"/>
      <c r="M37" s="110"/>
      <c r="N37" s="110"/>
      <c r="O37" s="110"/>
      <c r="P37" s="110"/>
      <c r="Q37" s="110"/>
    </row>
    <row r="38" spans="1:17">
      <c r="A38" s="110"/>
      <c r="B38" s="110"/>
      <c r="C38" s="110"/>
      <c r="D38" s="110"/>
      <c r="E38" s="110"/>
      <c r="F38" s="110"/>
      <c r="G38" s="110"/>
      <c r="H38" s="110"/>
      <c r="I38" s="110"/>
      <c r="J38" s="110"/>
      <c r="K38" s="110"/>
      <c r="L38" s="110"/>
      <c r="M38" s="110"/>
      <c r="N38" s="110"/>
      <c r="O38" s="110"/>
      <c r="P38" s="110"/>
      <c r="Q38" s="110"/>
    </row>
    <row r="39" spans="1:17">
      <c r="A39" s="110"/>
      <c r="B39" s="110"/>
      <c r="C39" s="110"/>
      <c r="D39" s="110"/>
      <c r="E39" s="110"/>
      <c r="F39" s="110"/>
      <c r="G39" s="110"/>
      <c r="H39" s="110"/>
      <c r="I39" s="110"/>
      <c r="J39" s="110"/>
      <c r="K39" s="110"/>
      <c r="L39" s="110"/>
      <c r="M39" s="110"/>
      <c r="N39" s="110"/>
      <c r="O39" s="110"/>
      <c r="P39" s="110"/>
      <c r="Q39" s="110"/>
    </row>
    <row r="40" spans="1:17">
      <c r="A40" s="110"/>
      <c r="B40" s="110"/>
      <c r="C40" s="110"/>
      <c r="D40" s="110"/>
      <c r="E40" s="110"/>
      <c r="F40" s="110"/>
      <c r="G40" s="110"/>
      <c r="H40" s="110"/>
      <c r="I40" s="110"/>
      <c r="J40" s="110"/>
      <c r="K40" s="110"/>
      <c r="L40" s="110"/>
      <c r="M40" s="110"/>
      <c r="N40" s="110"/>
      <c r="O40" s="110"/>
      <c r="P40" s="110"/>
      <c r="Q40" s="110"/>
    </row>
    <row r="41" spans="1:17">
      <c r="A41" s="110"/>
      <c r="B41" s="110"/>
      <c r="C41" s="110"/>
      <c r="D41" s="110"/>
      <c r="E41" s="110"/>
      <c r="F41" s="110"/>
      <c r="G41" s="110"/>
      <c r="H41" s="110"/>
      <c r="I41" s="110"/>
      <c r="J41" s="110"/>
      <c r="K41" s="110"/>
      <c r="L41" s="110"/>
      <c r="M41" s="110"/>
      <c r="N41" s="110"/>
      <c r="O41" s="110"/>
      <c r="P41" s="110"/>
      <c r="Q41" s="110"/>
    </row>
    <row r="42" spans="1:17">
      <c r="A42" s="110"/>
      <c r="B42" s="110"/>
      <c r="C42" s="110"/>
      <c r="D42" s="110"/>
      <c r="E42" s="110"/>
      <c r="F42" s="110"/>
      <c r="G42" s="110"/>
      <c r="H42" s="110"/>
      <c r="I42" s="110"/>
      <c r="J42" s="110"/>
      <c r="K42" s="110"/>
      <c r="L42" s="110"/>
      <c r="M42" s="110"/>
      <c r="N42" s="110"/>
      <c r="O42" s="110"/>
      <c r="P42" s="110"/>
      <c r="Q42" s="110"/>
    </row>
    <row r="43" spans="1:17">
      <c r="A43" s="110"/>
      <c r="B43" s="110"/>
      <c r="C43" s="110"/>
      <c r="D43" s="110"/>
      <c r="E43" s="110"/>
      <c r="F43" s="110"/>
      <c r="G43" s="110"/>
      <c r="H43" s="110"/>
      <c r="I43" s="110"/>
      <c r="J43" s="110"/>
      <c r="K43" s="110"/>
      <c r="L43" s="110"/>
      <c r="M43" s="110"/>
      <c r="N43" s="110"/>
      <c r="O43" s="110"/>
      <c r="P43" s="110"/>
      <c r="Q43" s="110"/>
    </row>
    <row r="44" spans="1:17">
      <c r="A44" s="110"/>
      <c r="B44" s="110"/>
      <c r="C44" s="110"/>
      <c r="D44" s="110"/>
      <c r="E44" s="110"/>
      <c r="F44" s="110"/>
      <c r="G44" s="110"/>
      <c r="H44" s="110"/>
      <c r="I44" s="110"/>
      <c r="J44" s="110"/>
      <c r="K44" s="110"/>
      <c r="L44" s="110"/>
      <c r="M44" s="110"/>
      <c r="N44" s="110"/>
      <c r="O44" s="110"/>
      <c r="P44" s="110"/>
      <c r="Q44" s="110"/>
    </row>
    <row r="45" spans="1:17">
      <c r="A45" s="110"/>
      <c r="B45" s="110"/>
      <c r="C45" s="110"/>
      <c r="D45" s="110"/>
      <c r="E45" s="110"/>
      <c r="F45" s="110"/>
      <c r="G45" s="110"/>
      <c r="H45" s="110"/>
      <c r="I45" s="110"/>
      <c r="J45" s="110"/>
      <c r="K45" s="110"/>
      <c r="L45" s="110"/>
      <c r="M45" s="110"/>
      <c r="N45" s="110"/>
      <c r="O45" s="110"/>
      <c r="P45" s="110"/>
      <c r="Q45" s="110"/>
    </row>
    <row r="46" spans="1:17">
      <c r="A46" s="110"/>
      <c r="B46" s="110"/>
      <c r="C46" s="110"/>
      <c r="D46" s="110"/>
      <c r="E46" s="110"/>
      <c r="F46" s="110"/>
      <c r="G46" s="110"/>
      <c r="H46" s="110"/>
      <c r="I46" s="110"/>
      <c r="J46" s="110"/>
      <c r="K46" s="110"/>
      <c r="L46" s="110"/>
      <c r="M46" s="110"/>
      <c r="N46" s="110"/>
      <c r="O46" s="110"/>
      <c r="P46" s="110"/>
      <c r="Q46" s="110"/>
    </row>
    <row r="47" spans="1:17">
      <c r="A47" s="110"/>
      <c r="B47" s="110"/>
      <c r="C47" s="110"/>
      <c r="D47" s="110"/>
      <c r="E47" s="110"/>
      <c r="F47" s="110"/>
      <c r="G47" s="110"/>
      <c r="H47" s="110"/>
      <c r="I47" s="110"/>
      <c r="J47" s="110"/>
      <c r="K47" s="110"/>
      <c r="L47" s="110"/>
      <c r="M47" s="110"/>
      <c r="N47" s="110"/>
      <c r="O47" s="110"/>
      <c r="P47" s="110"/>
      <c r="Q47" s="110"/>
    </row>
    <row r="48" spans="1:17">
      <c r="A48" s="110"/>
      <c r="B48" s="110"/>
      <c r="C48" s="110"/>
      <c r="D48" s="110"/>
      <c r="E48" s="110"/>
      <c r="F48" s="110"/>
      <c r="G48" s="110"/>
      <c r="H48" s="110"/>
      <c r="I48" s="110"/>
      <c r="J48" s="110"/>
      <c r="K48" s="110"/>
      <c r="L48" s="110"/>
      <c r="M48" s="110"/>
      <c r="N48" s="110"/>
      <c r="O48" s="110"/>
      <c r="P48" s="110"/>
      <c r="Q48" s="110"/>
    </row>
    <row r="49" spans="1:17">
      <c r="A49" s="110"/>
      <c r="B49" s="110"/>
      <c r="C49" s="110"/>
      <c r="D49" s="110"/>
      <c r="E49" s="110"/>
      <c r="F49" s="110"/>
      <c r="G49" s="110"/>
      <c r="H49" s="110"/>
      <c r="I49" s="110"/>
      <c r="J49" s="110"/>
      <c r="K49" s="110"/>
      <c r="L49" s="110"/>
      <c r="M49" s="110"/>
      <c r="N49" s="110"/>
      <c r="O49" s="110"/>
      <c r="P49" s="110"/>
      <c r="Q49" s="110"/>
    </row>
    <row r="50" spans="1:17">
      <c r="A50" s="110"/>
      <c r="B50" s="110"/>
      <c r="C50" s="110"/>
      <c r="D50" s="110"/>
      <c r="E50" s="110"/>
      <c r="F50" s="110"/>
      <c r="G50" s="110"/>
      <c r="H50" s="110"/>
      <c r="I50" s="110"/>
      <c r="J50" s="110"/>
      <c r="K50" s="110"/>
      <c r="L50" s="110"/>
      <c r="M50" s="110"/>
      <c r="N50" s="110"/>
      <c r="O50" s="110"/>
      <c r="P50" s="110"/>
      <c r="Q50" s="110"/>
    </row>
    <row r="51" spans="1:17">
      <c r="A51" s="110"/>
      <c r="B51" s="110"/>
      <c r="C51" s="110"/>
      <c r="D51" s="110"/>
      <c r="E51" s="110"/>
      <c r="F51" s="110"/>
      <c r="G51" s="110"/>
      <c r="H51" s="110"/>
      <c r="I51" s="110"/>
      <c r="J51" s="110"/>
      <c r="K51" s="110"/>
      <c r="L51" s="110"/>
      <c r="M51" s="110"/>
      <c r="N51" s="110"/>
      <c r="O51" s="110"/>
      <c r="P51" s="110"/>
      <c r="Q51" s="110"/>
    </row>
    <row r="52" spans="1:17">
      <c r="A52" s="110"/>
      <c r="B52" s="110"/>
      <c r="C52" s="110"/>
      <c r="D52" s="110"/>
      <c r="E52" s="110"/>
      <c r="F52" s="110"/>
      <c r="G52" s="110"/>
      <c r="H52" s="110"/>
      <c r="I52" s="110"/>
      <c r="J52" s="110"/>
      <c r="K52" s="110"/>
      <c r="L52" s="110"/>
      <c r="M52" s="110"/>
      <c r="N52" s="110"/>
      <c r="O52" s="110"/>
      <c r="P52" s="110"/>
      <c r="Q52" s="110"/>
    </row>
    <row r="53" spans="1:17">
      <c r="A53" s="110"/>
      <c r="B53" s="110"/>
      <c r="C53" s="110"/>
      <c r="D53" s="110"/>
      <c r="E53" s="110"/>
      <c r="F53" s="110"/>
      <c r="G53" s="110"/>
      <c r="H53" s="110"/>
      <c r="I53" s="110"/>
      <c r="J53" s="110"/>
      <c r="K53" s="110"/>
      <c r="L53" s="110"/>
      <c r="M53" s="110"/>
      <c r="N53" s="110"/>
      <c r="O53" s="110"/>
      <c r="P53" s="110"/>
      <c r="Q53" s="110"/>
    </row>
    <row r="54" spans="1:17">
      <c r="A54" s="110"/>
      <c r="B54" s="110"/>
      <c r="C54" s="110"/>
      <c r="D54" s="110"/>
      <c r="E54" s="110"/>
      <c r="F54" s="110"/>
      <c r="G54" s="110"/>
      <c r="H54" s="110"/>
      <c r="I54" s="110"/>
      <c r="J54" s="110"/>
      <c r="K54" s="110"/>
      <c r="L54" s="110"/>
      <c r="M54" s="110"/>
      <c r="N54" s="110"/>
      <c r="O54" s="110"/>
      <c r="P54" s="110"/>
      <c r="Q54" s="110"/>
    </row>
    <row r="55" spans="1:17">
      <c r="A55" s="110"/>
      <c r="B55" s="110"/>
      <c r="C55" s="110"/>
      <c r="D55" s="110"/>
      <c r="E55" s="110"/>
      <c r="F55" s="110"/>
      <c r="G55" s="110"/>
      <c r="H55" s="110"/>
      <c r="I55" s="110"/>
      <c r="J55" s="110"/>
      <c r="K55" s="110"/>
      <c r="L55" s="110"/>
      <c r="M55" s="110"/>
      <c r="N55" s="110"/>
      <c r="O55" s="110"/>
      <c r="P55" s="110"/>
      <c r="Q55" s="110"/>
    </row>
    <row r="56" spans="1:17">
      <c r="A56" s="110"/>
      <c r="B56" s="110"/>
      <c r="C56" s="110"/>
      <c r="D56" s="110"/>
      <c r="E56" s="110"/>
      <c r="F56" s="110"/>
      <c r="G56" s="110"/>
      <c r="H56" s="110"/>
      <c r="I56" s="110"/>
      <c r="J56" s="110"/>
      <c r="K56" s="110"/>
      <c r="L56" s="110"/>
      <c r="M56" s="110"/>
      <c r="N56" s="110"/>
      <c r="O56" s="110"/>
      <c r="P56" s="110"/>
      <c r="Q56" s="110"/>
    </row>
    <row r="57" spans="1:17">
      <c r="A57" s="110"/>
      <c r="B57" s="110"/>
      <c r="C57" s="110"/>
      <c r="D57" s="110"/>
      <c r="E57" s="110"/>
      <c r="F57" s="110"/>
      <c r="G57" s="110"/>
      <c r="H57" s="110"/>
      <c r="I57" s="110"/>
      <c r="J57" s="110"/>
      <c r="K57" s="110"/>
      <c r="L57" s="110"/>
      <c r="M57" s="110"/>
      <c r="N57" s="110"/>
      <c r="O57" s="110"/>
      <c r="P57" s="110"/>
      <c r="Q57" s="110"/>
    </row>
    <row r="58" spans="1:17">
      <c r="A58" s="110"/>
      <c r="B58" s="110"/>
      <c r="C58" s="110"/>
      <c r="D58" s="110"/>
      <c r="E58" s="110"/>
      <c r="F58" s="110"/>
      <c r="G58" s="110"/>
      <c r="H58" s="110"/>
      <c r="I58" s="110"/>
      <c r="J58" s="110"/>
      <c r="K58" s="110"/>
      <c r="L58" s="110"/>
      <c r="M58" s="110"/>
      <c r="N58" s="110"/>
      <c r="O58" s="110"/>
      <c r="P58" s="110"/>
      <c r="Q58" s="110"/>
    </row>
    <row r="59" spans="1:17">
      <c r="A59" s="110"/>
      <c r="B59" s="110"/>
      <c r="C59" s="110"/>
      <c r="D59" s="110"/>
      <c r="E59" s="110"/>
      <c r="F59" s="110"/>
      <c r="G59" s="110"/>
      <c r="H59" s="110"/>
      <c r="I59" s="110"/>
      <c r="J59" s="110"/>
      <c r="K59" s="110"/>
      <c r="L59" s="110"/>
      <c r="M59" s="110"/>
      <c r="N59" s="110"/>
      <c r="O59" s="110"/>
      <c r="P59" s="110"/>
      <c r="Q59" s="110"/>
    </row>
    <row r="60" spans="1:17">
      <c r="A60" s="110"/>
      <c r="B60" s="110"/>
      <c r="C60" s="110"/>
      <c r="D60" s="110"/>
      <c r="E60" s="110"/>
      <c r="F60" s="110"/>
      <c r="G60" s="110"/>
      <c r="H60" s="110"/>
      <c r="I60" s="110"/>
      <c r="J60" s="110"/>
      <c r="K60" s="110"/>
      <c r="L60" s="110"/>
      <c r="M60" s="110"/>
      <c r="N60" s="110"/>
      <c r="O60" s="110"/>
      <c r="P60" s="110"/>
      <c r="Q60" s="110"/>
    </row>
    <row r="61" spans="1:17">
      <c r="A61" s="110"/>
      <c r="B61" s="110"/>
      <c r="C61" s="110"/>
      <c r="D61" s="110"/>
      <c r="E61" s="110"/>
      <c r="F61" s="110"/>
      <c r="G61" s="110"/>
      <c r="H61" s="110"/>
      <c r="I61" s="110"/>
      <c r="J61" s="110"/>
      <c r="K61" s="110"/>
      <c r="L61" s="110"/>
      <c r="M61" s="110"/>
      <c r="N61" s="110"/>
      <c r="O61" s="110"/>
      <c r="P61" s="110"/>
      <c r="Q61" s="110"/>
    </row>
    <row r="62" spans="1:17">
      <c r="A62" s="110"/>
      <c r="B62" s="110"/>
      <c r="C62" s="110"/>
      <c r="D62" s="110"/>
      <c r="E62" s="110"/>
      <c r="F62" s="110"/>
      <c r="G62" s="110"/>
      <c r="H62" s="110"/>
      <c r="I62" s="110"/>
      <c r="J62" s="110"/>
      <c r="K62" s="110"/>
      <c r="L62" s="110"/>
      <c r="M62" s="110"/>
      <c r="N62" s="110"/>
      <c r="O62" s="110"/>
      <c r="P62" s="110"/>
      <c r="Q62" s="110"/>
    </row>
    <row r="63" spans="1:17">
      <c r="A63" s="110"/>
      <c r="B63" s="110"/>
      <c r="C63" s="110"/>
      <c r="D63" s="110"/>
      <c r="E63" s="110"/>
      <c r="F63" s="110"/>
      <c r="G63" s="110"/>
      <c r="H63" s="110"/>
      <c r="I63" s="110"/>
      <c r="J63" s="110"/>
      <c r="K63" s="110"/>
      <c r="L63" s="110"/>
      <c r="M63" s="110"/>
      <c r="N63" s="110"/>
      <c r="O63" s="110"/>
      <c r="P63" s="110"/>
      <c r="Q63" s="110"/>
    </row>
    <row r="64" spans="1:17">
      <c r="A64" s="110"/>
      <c r="B64" s="110"/>
      <c r="C64" s="110"/>
      <c r="D64" s="110"/>
      <c r="E64" s="110"/>
      <c r="F64" s="110"/>
      <c r="G64" s="110"/>
      <c r="H64" s="110"/>
      <c r="I64" s="110"/>
      <c r="J64" s="110"/>
      <c r="K64" s="110"/>
      <c r="L64" s="110"/>
      <c r="M64" s="110"/>
      <c r="N64" s="110"/>
      <c r="O64" s="110"/>
      <c r="P64" s="110"/>
      <c r="Q64" s="110"/>
    </row>
    <row r="65" spans="1:17">
      <c r="A65" s="110"/>
      <c r="B65" s="110"/>
      <c r="C65" s="110"/>
      <c r="D65" s="110"/>
      <c r="E65" s="110"/>
      <c r="F65" s="110"/>
      <c r="G65" s="110"/>
      <c r="H65" s="110"/>
      <c r="I65" s="110"/>
      <c r="J65" s="110"/>
      <c r="K65" s="110"/>
      <c r="L65" s="110"/>
      <c r="M65" s="110"/>
      <c r="N65" s="110"/>
      <c r="O65" s="110"/>
      <c r="P65" s="110"/>
      <c r="Q65" s="110"/>
    </row>
    <row r="66" spans="1:17">
      <c r="A66" s="110"/>
      <c r="B66" s="110"/>
      <c r="C66" s="110"/>
      <c r="D66" s="110"/>
      <c r="E66" s="110"/>
      <c r="F66" s="110"/>
      <c r="G66" s="110"/>
      <c r="H66" s="110"/>
      <c r="I66" s="110"/>
      <c r="J66" s="110"/>
      <c r="K66" s="110"/>
      <c r="L66" s="110"/>
      <c r="M66" s="110"/>
      <c r="N66" s="110"/>
      <c r="O66" s="110"/>
      <c r="P66" s="110"/>
      <c r="Q66" s="110"/>
    </row>
    <row r="67" spans="1:17">
      <c r="A67" s="110"/>
      <c r="B67" s="110"/>
      <c r="C67" s="110"/>
      <c r="D67" s="110"/>
      <c r="E67" s="110"/>
      <c r="F67" s="110"/>
      <c r="G67" s="110"/>
      <c r="H67" s="110"/>
      <c r="I67" s="110"/>
      <c r="J67" s="110"/>
      <c r="K67" s="110"/>
      <c r="L67" s="110"/>
      <c r="M67" s="110"/>
      <c r="N67" s="110"/>
      <c r="O67" s="110"/>
      <c r="P67" s="110"/>
      <c r="Q67" s="110"/>
    </row>
    <row r="68" spans="1:17">
      <c r="A68" s="110"/>
      <c r="B68" s="110"/>
      <c r="C68" s="110"/>
      <c r="D68" s="110"/>
      <c r="E68" s="110"/>
      <c r="F68" s="110"/>
      <c r="G68" s="110"/>
      <c r="H68" s="110"/>
      <c r="I68" s="110"/>
      <c r="J68" s="110"/>
      <c r="K68" s="110"/>
      <c r="L68" s="110"/>
      <c r="M68" s="110"/>
      <c r="N68" s="110"/>
      <c r="O68" s="110"/>
      <c r="P68" s="110"/>
      <c r="Q68" s="110"/>
    </row>
    <row r="69" spans="1:17">
      <c r="A69" s="110"/>
      <c r="B69" s="110"/>
      <c r="C69" s="110"/>
      <c r="D69" s="110"/>
      <c r="E69" s="110"/>
      <c r="F69" s="110"/>
      <c r="G69" s="110"/>
      <c r="H69" s="110"/>
      <c r="I69" s="110"/>
      <c r="J69" s="110"/>
      <c r="K69" s="110"/>
      <c r="L69" s="110"/>
      <c r="M69" s="110"/>
      <c r="N69" s="110"/>
      <c r="O69" s="110"/>
      <c r="P69" s="110"/>
      <c r="Q69" s="110"/>
    </row>
    <row r="70" spans="1:17">
      <c r="A70" s="110"/>
      <c r="B70" s="110"/>
      <c r="C70" s="110"/>
      <c r="D70" s="110"/>
      <c r="E70" s="110"/>
      <c r="F70" s="110"/>
      <c r="G70" s="110"/>
      <c r="H70" s="110"/>
      <c r="I70" s="110"/>
      <c r="J70" s="110"/>
      <c r="K70" s="110"/>
      <c r="L70" s="110"/>
      <c r="M70" s="110"/>
      <c r="N70" s="110"/>
      <c r="O70" s="110"/>
      <c r="P70" s="110"/>
      <c r="Q70" s="110"/>
    </row>
    <row r="71" spans="1:17">
      <c r="A71" s="110"/>
      <c r="B71" s="110"/>
      <c r="C71" s="110"/>
      <c r="D71" s="110"/>
      <c r="E71" s="110"/>
      <c r="F71" s="110"/>
      <c r="G71" s="110"/>
      <c r="H71" s="110"/>
      <c r="I71" s="110"/>
      <c r="J71" s="110"/>
      <c r="K71" s="110"/>
      <c r="L71" s="110"/>
      <c r="M71" s="110"/>
      <c r="N71" s="110"/>
      <c r="O71" s="110"/>
      <c r="P71" s="110"/>
      <c r="Q71" s="110"/>
    </row>
    <row r="72" spans="1:17">
      <c r="A72" s="110"/>
      <c r="B72" s="110"/>
      <c r="C72" s="110"/>
      <c r="D72" s="110"/>
      <c r="E72" s="110"/>
      <c r="F72" s="110"/>
      <c r="G72" s="110"/>
      <c r="H72" s="110"/>
      <c r="I72" s="110"/>
      <c r="J72" s="110"/>
      <c r="K72" s="110"/>
      <c r="L72" s="110"/>
      <c r="M72" s="110"/>
      <c r="N72" s="110"/>
      <c r="O72" s="110"/>
      <c r="P72" s="110"/>
      <c r="Q72" s="110"/>
    </row>
    <row r="73" spans="1:17">
      <c r="A73" s="110"/>
      <c r="B73" s="110"/>
      <c r="C73" s="110"/>
      <c r="D73" s="110"/>
      <c r="E73" s="110"/>
      <c r="F73" s="110"/>
      <c r="G73" s="110"/>
      <c r="H73" s="110"/>
      <c r="I73" s="110"/>
      <c r="J73" s="110"/>
      <c r="K73" s="110"/>
      <c r="L73" s="110"/>
      <c r="M73" s="110"/>
      <c r="N73" s="110"/>
      <c r="O73" s="110"/>
      <c r="P73" s="110"/>
      <c r="Q73" s="110"/>
    </row>
    <row r="74" spans="1:17">
      <c r="A74" s="110"/>
      <c r="B74" s="110"/>
      <c r="C74" s="110"/>
      <c r="D74" s="110"/>
      <c r="E74" s="110"/>
      <c r="F74" s="110"/>
      <c r="G74" s="110"/>
      <c r="H74" s="110"/>
      <c r="I74" s="110"/>
      <c r="J74" s="110"/>
      <c r="K74" s="110"/>
      <c r="L74" s="110"/>
      <c r="M74" s="110"/>
      <c r="N74" s="110"/>
      <c r="O74" s="110"/>
      <c r="P74" s="110"/>
      <c r="Q74" s="110"/>
    </row>
    <row r="75" spans="1:17">
      <c r="A75" s="110"/>
      <c r="B75" s="110"/>
      <c r="C75" s="110"/>
      <c r="D75" s="110"/>
      <c r="E75" s="110"/>
      <c r="F75" s="110"/>
      <c r="G75" s="110"/>
      <c r="H75" s="110"/>
      <c r="I75" s="110"/>
      <c r="J75" s="110"/>
      <c r="K75" s="110"/>
      <c r="L75" s="110"/>
      <c r="M75" s="110"/>
      <c r="N75" s="110"/>
      <c r="O75" s="110"/>
      <c r="P75" s="110"/>
      <c r="Q75" s="110"/>
    </row>
    <row r="76" spans="1:17">
      <c r="A76" s="110"/>
      <c r="B76" s="110"/>
      <c r="C76" s="110"/>
      <c r="D76" s="110"/>
      <c r="E76" s="110"/>
      <c r="F76" s="110"/>
      <c r="G76" s="110"/>
      <c r="H76" s="110"/>
      <c r="I76" s="110"/>
      <c r="J76" s="110"/>
      <c r="K76" s="110"/>
      <c r="L76" s="110"/>
      <c r="M76" s="110"/>
      <c r="N76" s="110"/>
      <c r="O76" s="110"/>
      <c r="P76" s="110"/>
      <c r="Q76" s="110"/>
    </row>
    <row r="77" spans="1:17">
      <c r="A77" s="110"/>
      <c r="B77" s="110"/>
      <c r="C77" s="110"/>
      <c r="D77" s="110"/>
      <c r="E77" s="110"/>
      <c r="F77" s="110"/>
      <c r="G77" s="110"/>
      <c r="H77" s="110"/>
      <c r="I77" s="110"/>
      <c r="J77" s="110"/>
      <c r="K77" s="110"/>
      <c r="L77" s="110"/>
      <c r="M77" s="110"/>
      <c r="N77" s="110"/>
      <c r="O77" s="110"/>
      <c r="P77" s="110"/>
      <c r="Q77" s="110"/>
    </row>
    <row r="78" spans="1:17">
      <c r="A78" s="110"/>
      <c r="B78" s="110"/>
      <c r="C78" s="110"/>
      <c r="D78" s="110"/>
      <c r="E78" s="110"/>
      <c r="F78" s="110"/>
      <c r="G78" s="110"/>
      <c r="H78" s="110"/>
      <c r="I78" s="110"/>
      <c r="J78" s="110"/>
      <c r="K78" s="110"/>
      <c r="L78" s="110"/>
      <c r="M78" s="110"/>
      <c r="N78" s="110"/>
      <c r="O78" s="110"/>
      <c r="P78" s="110"/>
      <c r="Q78" s="110"/>
    </row>
    <row r="79" spans="1:17">
      <c r="A79" s="110"/>
      <c r="B79" s="110"/>
      <c r="C79" s="110"/>
      <c r="D79" s="110"/>
      <c r="E79" s="110"/>
      <c r="F79" s="110"/>
      <c r="G79" s="110"/>
      <c r="H79" s="110"/>
      <c r="I79" s="110"/>
      <c r="J79" s="110"/>
      <c r="K79" s="110"/>
      <c r="L79" s="110"/>
      <c r="M79" s="110"/>
      <c r="N79" s="110"/>
      <c r="O79" s="110"/>
      <c r="P79" s="110"/>
      <c r="Q79" s="110"/>
    </row>
    <row r="85" spans="1:1">
      <c r="A85" s="111"/>
    </row>
  </sheetData>
  <mergeCells count="1">
    <mergeCell ref="A1:Q79"/>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D17" sqref="D17"/>
    </sheetView>
  </sheetViews>
  <sheetFormatPr defaultColWidth="10" defaultRowHeight="13.5" outlineLevelRow="7" outlineLevelCol="6"/>
  <cols>
    <col min="1" max="1" width="1.5" customWidth="1"/>
    <col min="2" max="2" width="11.75" customWidth="1"/>
    <col min="3" max="3" width="35.875" customWidth="1"/>
    <col min="4" max="6" width="16.375" customWidth="1"/>
    <col min="7" max="7" width="1.5" customWidth="1"/>
    <col min="8" max="10" width="9.75" customWidth="1"/>
  </cols>
  <sheetData>
    <row r="1" ht="16.35" customHeight="1" spans="1:7">
      <c r="A1" s="45"/>
      <c r="B1" s="46" t="s">
        <v>251</v>
      </c>
      <c r="C1" s="45"/>
      <c r="D1" s="45"/>
      <c r="E1" s="45"/>
      <c r="F1" s="45"/>
      <c r="G1" s="60"/>
    </row>
    <row r="2" ht="22.9" customHeight="1" spans="1:7">
      <c r="A2" s="45"/>
      <c r="B2" s="47" t="s">
        <v>252</v>
      </c>
      <c r="C2" s="47"/>
      <c r="D2" s="47"/>
      <c r="E2" s="47"/>
      <c r="F2" s="47"/>
      <c r="G2" s="60"/>
    </row>
    <row r="3" ht="19.5" customHeight="1" spans="1:7">
      <c r="A3" s="48"/>
      <c r="B3" s="63" t="s">
        <v>3</v>
      </c>
      <c r="C3" s="63"/>
      <c r="D3" s="48"/>
      <c r="E3" s="48"/>
      <c r="F3" s="64" t="s">
        <v>4</v>
      </c>
      <c r="G3" s="65"/>
    </row>
    <row r="4" ht="24.4" customHeight="1" spans="1:7">
      <c r="A4" s="50"/>
      <c r="B4" s="66" t="s">
        <v>70</v>
      </c>
      <c r="C4" s="66" t="s">
        <v>71</v>
      </c>
      <c r="D4" s="66" t="s">
        <v>253</v>
      </c>
      <c r="E4" s="66"/>
      <c r="F4" s="66"/>
      <c r="G4" s="60"/>
    </row>
    <row r="5" ht="24.4" customHeight="1" spans="1:7">
      <c r="A5" s="50"/>
      <c r="B5" s="66"/>
      <c r="C5" s="66"/>
      <c r="D5" s="66" t="s">
        <v>57</v>
      </c>
      <c r="E5" s="66" t="s">
        <v>72</v>
      </c>
      <c r="F5" s="66" t="s">
        <v>73</v>
      </c>
      <c r="G5" s="60"/>
    </row>
    <row r="6" ht="22.9" customHeight="1" spans="1:7">
      <c r="A6" s="54"/>
      <c r="B6" s="67"/>
      <c r="C6" s="68" t="s">
        <v>67</v>
      </c>
      <c r="D6" s="69"/>
      <c r="E6" s="69"/>
      <c r="F6" s="69"/>
      <c r="G6" s="62"/>
    </row>
    <row r="7" ht="9.75" customHeight="1" spans="1:7">
      <c r="A7" s="58"/>
      <c r="B7" s="58"/>
      <c r="C7" s="58"/>
      <c r="D7" s="58"/>
      <c r="E7" s="58"/>
      <c r="F7" s="58"/>
      <c r="G7" s="70"/>
    </row>
    <row r="8" spans="2:2">
      <c r="B8" t="s">
        <v>254</v>
      </c>
    </row>
  </sheetData>
  <mergeCells count="5">
    <mergeCell ref="B2:F2"/>
    <mergeCell ref="B3:C3"/>
    <mergeCell ref="D4:F4"/>
    <mergeCell ref="B4:B5"/>
    <mergeCell ref="C4:C5"/>
  </mergeCells>
  <pageMargins left="0.75" right="0.75" top="0.268999993801117" bottom="0.268999993801117"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E8" sqref="E8"/>
    </sheetView>
  </sheetViews>
  <sheetFormatPr defaultColWidth="10" defaultRowHeight="13.5"/>
  <cols>
    <col min="1" max="1" width="1.5" customWidth="1"/>
    <col min="2" max="2" width="40" customWidth="1"/>
    <col min="3" max="3" width="31.75" customWidth="1"/>
    <col min="4" max="12" width="10.75" customWidth="1"/>
    <col min="13" max="13" width="20.375" customWidth="1"/>
    <col min="14" max="14" width="1.5" customWidth="1"/>
    <col min="15" max="18" width="9.75" customWidth="1"/>
  </cols>
  <sheetData>
    <row r="1" ht="16.35" customHeight="1" spans="1:14">
      <c r="A1" s="45"/>
      <c r="B1" s="46" t="s">
        <v>255</v>
      </c>
      <c r="C1" s="45"/>
      <c r="D1" s="45"/>
      <c r="E1" s="45"/>
      <c r="F1" s="45"/>
      <c r="G1" s="45" t="s">
        <v>169</v>
      </c>
      <c r="H1" s="45"/>
      <c r="I1" s="45"/>
      <c r="J1" s="45"/>
      <c r="K1" s="45"/>
      <c r="L1" s="45"/>
      <c r="M1" s="45"/>
      <c r="N1" s="45"/>
    </row>
    <row r="2" ht="22.9" customHeight="1" spans="1:14">
      <c r="A2" s="45"/>
      <c r="B2" s="47" t="s">
        <v>256</v>
      </c>
      <c r="C2" s="47"/>
      <c r="D2" s="47"/>
      <c r="E2" s="47"/>
      <c r="F2" s="47"/>
      <c r="G2" s="47"/>
      <c r="H2" s="47"/>
      <c r="I2" s="47"/>
      <c r="J2" s="47"/>
      <c r="K2" s="47"/>
      <c r="L2" s="47"/>
      <c r="M2" s="47"/>
      <c r="N2" s="45"/>
    </row>
    <row r="3" ht="19.5" customHeight="1" spans="1:14">
      <c r="A3" s="48"/>
      <c r="B3" s="49"/>
      <c r="C3" s="48"/>
      <c r="D3" s="48"/>
      <c r="E3" s="48"/>
      <c r="F3" s="48"/>
      <c r="G3" s="48"/>
      <c r="H3" s="48"/>
      <c r="I3" s="48"/>
      <c r="J3" s="48"/>
      <c r="K3" s="48"/>
      <c r="L3" s="48"/>
      <c r="M3" s="59" t="s">
        <v>4</v>
      </c>
      <c r="N3" s="48"/>
    </row>
    <row r="4" ht="24.4" customHeight="1" spans="1:14">
      <c r="A4" s="50"/>
      <c r="B4" s="51" t="s">
        <v>257</v>
      </c>
      <c r="C4" s="51" t="s">
        <v>258</v>
      </c>
      <c r="D4" s="51" t="s">
        <v>57</v>
      </c>
      <c r="E4" s="51" t="s">
        <v>259</v>
      </c>
      <c r="F4" s="51"/>
      <c r="G4" s="51"/>
      <c r="H4" s="51" t="s">
        <v>260</v>
      </c>
      <c r="I4" s="51"/>
      <c r="J4" s="51"/>
      <c r="K4" s="51" t="s">
        <v>64</v>
      </c>
      <c r="L4" s="51" t="s">
        <v>65</v>
      </c>
      <c r="M4" s="51" t="s">
        <v>261</v>
      </c>
      <c r="N4" s="60"/>
    </row>
    <row r="5" ht="48.95" customHeight="1" spans="1:14">
      <c r="A5" s="50"/>
      <c r="B5" s="51"/>
      <c r="C5" s="51"/>
      <c r="D5" s="51"/>
      <c r="E5" s="51" t="s">
        <v>262</v>
      </c>
      <c r="F5" s="51" t="s">
        <v>263</v>
      </c>
      <c r="G5" s="51" t="s">
        <v>264</v>
      </c>
      <c r="H5" s="51" t="s">
        <v>262</v>
      </c>
      <c r="I5" s="51" t="s">
        <v>263</v>
      </c>
      <c r="J5" s="51" t="s">
        <v>264</v>
      </c>
      <c r="K5" s="51"/>
      <c r="L5" s="51"/>
      <c r="M5" s="51"/>
      <c r="N5" s="60"/>
    </row>
    <row r="6" ht="22.9" customHeight="1" spans="1:14">
      <c r="A6" s="50"/>
      <c r="B6" s="52" t="s">
        <v>265</v>
      </c>
      <c r="C6" s="52" t="s">
        <v>266</v>
      </c>
      <c r="D6" s="53">
        <f>SUM(E6,H6)</f>
        <v>105.3</v>
      </c>
      <c r="E6" s="53">
        <v>85</v>
      </c>
      <c r="F6" s="53"/>
      <c r="G6" s="53"/>
      <c r="H6" s="53">
        <v>20.3</v>
      </c>
      <c r="I6" s="53"/>
      <c r="J6" s="53"/>
      <c r="K6" s="53"/>
      <c r="L6" s="53"/>
      <c r="M6" s="61" t="s">
        <v>267</v>
      </c>
      <c r="N6" s="60"/>
    </row>
    <row r="7" ht="22.9" customHeight="1" spans="1:14">
      <c r="A7" s="50"/>
      <c r="B7" s="52" t="s">
        <v>268</v>
      </c>
      <c r="C7" s="52" t="s">
        <v>266</v>
      </c>
      <c r="D7" s="53">
        <f>SUM(E7,H7)</f>
        <v>11.52</v>
      </c>
      <c r="E7" s="53">
        <v>11.52</v>
      </c>
      <c r="F7" s="53"/>
      <c r="G7" s="53"/>
      <c r="H7" s="53"/>
      <c r="I7" s="53"/>
      <c r="J7" s="53"/>
      <c r="K7" s="53"/>
      <c r="L7" s="53"/>
      <c r="M7" s="61" t="s">
        <v>267</v>
      </c>
      <c r="N7" s="60"/>
    </row>
    <row r="8" ht="22.9" customHeight="1" spans="1:14">
      <c r="A8" s="50"/>
      <c r="B8" s="52" t="s">
        <v>269</v>
      </c>
      <c r="C8" s="52" t="s">
        <v>266</v>
      </c>
      <c r="D8" s="53">
        <f>SUM(E8,H8)</f>
        <v>2.16</v>
      </c>
      <c r="E8" s="53">
        <v>2.16</v>
      </c>
      <c r="F8" s="53"/>
      <c r="G8" s="53"/>
      <c r="H8" s="53"/>
      <c r="I8" s="53"/>
      <c r="J8" s="53"/>
      <c r="K8" s="53"/>
      <c r="L8" s="53"/>
      <c r="M8" s="61" t="s">
        <v>267</v>
      </c>
      <c r="N8" s="60"/>
    </row>
    <row r="9" ht="22.9" customHeight="1" spans="1:14">
      <c r="A9" s="50"/>
      <c r="B9" s="52" t="s">
        <v>270</v>
      </c>
      <c r="C9" s="52" t="s">
        <v>266</v>
      </c>
      <c r="D9" s="53">
        <f>SUM(E9,H9)</f>
        <v>0.26</v>
      </c>
      <c r="E9" s="53"/>
      <c r="F9" s="53"/>
      <c r="G9" s="53"/>
      <c r="H9" s="53">
        <v>0.26</v>
      </c>
      <c r="I9" s="53"/>
      <c r="J9" s="53"/>
      <c r="K9" s="53"/>
      <c r="L9" s="53"/>
      <c r="M9" s="61" t="s">
        <v>267</v>
      </c>
      <c r="N9" s="60"/>
    </row>
    <row r="10" ht="22.9" customHeight="1" spans="1:14">
      <c r="A10" s="50"/>
      <c r="B10" s="52" t="s">
        <v>271</v>
      </c>
      <c r="C10" s="52" t="s">
        <v>266</v>
      </c>
      <c r="D10" s="53">
        <f>SUM(E10,H10)</f>
        <v>4.13</v>
      </c>
      <c r="E10" s="53"/>
      <c r="F10" s="53"/>
      <c r="G10" s="53"/>
      <c r="H10" s="53">
        <v>4.13</v>
      </c>
      <c r="I10" s="53"/>
      <c r="J10" s="53"/>
      <c r="K10" s="53"/>
      <c r="L10" s="53"/>
      <c r="M10" s="61" t="s">
        <v>267</v>
      </c>
      <c r="N10" s="60"/>
    </row>
    <row r="11" ht="22.9" customHeight="1" spans="1:14">
      <c r="A11" s="54"/>
      <c r="B11" s="55" t="s">
        <v>272</v>
      </c>
      <c r="C11" s="56"/>
      <c r="D11" s="53">
        <f>SUM(D6:D10)</f>
        <v>123.37</v>
      </c>
      <c r="E11" s="57">
        <f>SUM(E6:E10)</f>
        <v>98.68</v>
      </c>
      <c r="F11" s="57"/>
      <c r="G11" s="57"/>
      <c r="H11" s="57">
        <f>SUM(H6:H10)</f>
        <v>24.69</v>
      </c>
      <c r="I11" s="57"/>
      <c r="J11" s="57"/>
      <c r="K11" s="57"/>
      <c r="L11" s="57"/>
      <c r="M11" s="55"/>
      <c r="N11" s="62"/>
    </row>
    <row r="12" ht="9.75" customHeight="1" spans="1:14">
      <c r="A12" s="58"/>
      <c r="B12" s="58"/>
      <c r="C12" s="58"/>
      <c r="D12" s="58"/>
      <c r="E12" s="58"/>
      <c r="F12" s="58"/>
      <c r="G12" s="58"/>
      <c r="H12" s="58"/>
      <c r="I12" s="58"/>
      <c r="J12" s="58"/>
      <c r="K12" s="58"/>
      <c r="L12" s="58"/>
      <c r="M12" s="58"/>
      <c r="N12" s="58"/>
    </row>
  </sheetData>
  <mergeCells count="11">
    <mergeCell ref="B2:M2"/>
    <mergeCell ref="E4:G4"/>
    <mergeCell ref="H4:J4"/>
    <mergeCell ref="A6:A9"/>
    <mergeCell ref="B4:B5"/>
    <mergeCell ref="C4:C5"/>
    <mergeCell ref="D4:D5"/>
    <mergeCell ref="K4:K5"/>
    <mergeCell ref="L4:L5"/>
    <mergeCell ref="M4:M5"/>
    <mergeCell ref="N6:N9"/>
  </mergeCells>
  <pageMargins left="0.75" right="0.75" top="0.268999993801117" bottom="0.268999993801117"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45"/>
  <sheetViews>
    <sheetView workbookViewId="0">
      <selection activeCell="D26" sqref="D26"/>
    </sheetView>
  </sheetViews>
  <sheetFormatPr defaultColWidth="9" defaultRowHeight="13.5"/>
  <cols>
    <col min="1" max="1" width="17.75" style="28" customWidth="1"/>
    <col min="2" max="2" width="14.625" style="28" customWidth="1"/>
    <col min="3" max="3" width="17.125" style="28" customWidth="1"/>
    <col min="4" max="4" width="16.375" style="28" customWidth="1"/>
    <col min="5" max="5" width="17.125" style="28" customWidth="1"/>
    <col min="6" max="6" width="11.375" style="28" customWidth="1"/>
    <col min="7" max="7" width="10.25" style="28" customWidth="1"/>
    <col min="8" max="8" width="11" style="28" customWidth="1"/>
    <col min="9" max="9" width="13.25" style="28" customWidth="1"/>
    <col min="10" max="10" width="7.25" style="28" customWidth="1"/>
    <col min="11" max="11" width="12.75" style="28" hidden="1" customWidth="1"/>
    <col min="12" max="12" width="0.125" style="28" customWidth="1"/>
    <col min="13" max="15" width="9" style="28" customWidth="1"/>
  </cols>
  <sheetData>
    <row r="1" spans="1:1">
      <c r="A1" s="28" t="s">
        <v>273</v>
      </c>
    </row>
    <row r="2" ht="27" customHeight="1" spans="1:15">
      <c r="A2" s="29" t="s">
        <v>274</v>
      </c>
      <c r="B2" s="29"/>
      <c r="C2" s="29"/>
      <c r="D2" s="29"/>
      <c r="E2" s="29"/>
      <c r="F2" s="29"/>
      <c r="G2" s="29"/>
      <c r="H2" s="29"/>
      <c r="I2" s="29"/>
      <c r="J2" s="29"/>
      <c r="K2" s="29"/>
      <c r="L2" s="29"/>
      <c r="M2" s="29"/>
      <c r="N2" s="29"/>
      <c r="O2" s="29"/>
    </row>
    <row r="3" ht="16.5" spans="1:15">
      <c r="A3" s="30" t="s">
        <v>275</v>
      </c>
      <c r="B3" s="31" t="s">
        <v>266</v>
      </c>
      <c r="C3" s="31"/>
      <c r="D3" s="30" t="s">
        <v>276</v>
      </c>
      <c r="E3" s="31" t="s">
        <v>277</v>
      </c>
      <c r="F3" s="31"/>
      <c r="G3" s="31"/>
      <c r="H3" s="31"/>
      <c r="I3" s="30" t="s">
        <v>278</v>
      </c>
      <c r="J3" s="30"/>
      <c r="K3" s="31" t="s">
        <v>279</v>
      </c>
      <c r="L3" s="31"/>
      <c r="M3" s="31"/>
      <c r="N3" s="31"/>
      <c r="O3" s="31"/>
    </row>
    <row r="4" ht="16.5" spans="1:15">
      <c r="A4" s="30" t="s">
        <v>280</v>
      </c>
      <c r="B4" s="31" t="s">
        <v>281</v>
      </c>
      <c r="C4" s="31"/>
      <c r="D4" s="30" t="s">
        <v>282</v>
      </c>
      <c r="E4" s="35" t="s">
        <v>283</v>
      </c>
      <c r="F4" s="36"/>
      <c r="G4" s="36"/>
      <c r="H4" s="37"/>
      <c r="I4" s="30" t="s">
        <v>284</v>
      </c>
      <c r="J4" s="30"/>
      <c r="K4" s="30">
        <v>105.3</v>
      </c>
      <c r="L4" s="30"/>
      <c r="M4" s="30"/>
      <c r="N4" s="30"/>
      <c r="O4" s="31" t="s">
        <v>285</v>
      </c>
    </row>
    <row r="5" ht="16.5" spans="1:15">
      <c r="A5" s="30" t="s">
        <v>286</v>
      </c>
      <c r="B5" s="31">
        <v>10</v>
      </c>
      <c r="C5" s="31"/>
      <c r="D5" s="30" t="s">
        <v>287</v>
      </c>
      <c r="E5" s="35" t="s">
        <v>288</v>
      </c>
      <c r="F5" s="36"/>
      <c r="G5" s="36"/>
      <c r="H5" s="37"/>
      <c r="I5" s="30" t="s">
        <v>289</v>
      </c>
      <c r="J5" s="30"/>
      <c r="K5" s="30"/>
      <c r="L5" s="30"/>
      <c r="M5" s="30">
        <v>105.3</v>
      </c>
      <c r="N5" s="30"/>
      <c r="O5" s="31" t="s">
        <v>285</v>
      </c>
    </row>
    <row r="6" ht="16.5" spans="1:15">
      <c r="A6" s="38" t="s">
        <v>290</v>
      </c>
      <c r="B6" s="39" t="s">
        <v>291</v>
      </c>
      <c r="C6" s="39"/>
      <c r="D6" s="39"/>
      <c r="E6" s="39"/>
      <c r="F6" s="39"/>
      <c r="G6" s="39"/>
      <c r="H6" s="39"/>
      <c r="I6" s="30" t="s">
        <v>292</v>
      </c>
      <c r="J6" s="30"/>
      <c r="K6" s="30"/>
      <c r="L6" s="30"/>
      <c r="M6" s="30">
        <v>0</v>
      </c>
      <c r="N6" s="30"/>
      <c r="O6" s="31" t="s">
        <v>285</v>
      </c>
    </row>
    <row r="7" ht="16.5" spans="1:15">
      <c r="A7" s="38"/>
      <c r="B7" s="39"/>
      <c r="C7" s="39"/>
      <c r="D7" s="39"/>
      <c r="E7" s="39"/>
      <c r="F7" s="39"/>
      <c r="G7" s="39"/>
      <c r="H7" s="39"/>
      <c r="I7" s="35"/>
      <c r="J7" s="36"/>
      <c r="K7" s="36"/>
      <c r="L7" s="36"/>
      <c r="M7" s="36"/>
      <c r="N7" s="36"/>
      <c r="O7" s="37"/>
    </row>
    <row r="8" ht="16.5" spans="1:15">
      <c r="A8" s="38"/>
      <c r="B8" s="39"/>
      <c r="C8" s="39"/>
      <c r="D8" s="39"/>
      <c r="E8" s="39"/>
      <c r="F8" s="39"/>
      <c r="G8" s="39"/>
      <c r="H8" s="39"/>
      <c r="I8" s="30" t="s">
        <v>293</v>
      </c>
      <c r="J8" s="30"/>
      <c r="K8" s="30"/>
      <c r="L8" s="30"/>
      <c r="M8" s="30">
        <v>0</v>
      </c>
      <c r="N8" s="30"/>
      <c r="O8" s="31" t="s">
        <v>285</v>
      </c>
    </row>
    <row r="9" ht="16.5" spans="1:15">
      <c r="A9" s="38"/>
      <c r="B9" s="39"/>
      <c r="C9" s="39"/>
      <c r="D9" s="39"/>
      <c r="E9" s="39"/>
      <c r="F9" s="39"/>
      <c r="G9" s="39"/>
      <c r="H9" s="39"/>
      <c r="I9" s="35"/>
      <c r="J9" s="36"/>
      <c r="K9" s="36"/>
      <c r="L9" s="36"/>
      <c r="M9" s="36"/>
      <c r="N9" s="36"/>
      <c r="O9" s="37"/>
    </row>
    <row r="10" ht="16.5" spans="1:15">
      <c r="A10" s="38"/>
      <c r="B10" s="39"/>
      <c r="C10" s="39"/>
      <c r="D10" s="39"/>
      <c r="E10" s="39"/>
      <c r="F10" s="39"/>
      <c r="G10" s="39"/>
      <c r="H10" s="39"/>
      <c r="I10" s="30" t="s">
        <v>294</v>
      </c>
      <c r="J10" s="30"/>
      <c r="K10" s="30"/>
      <c r="L10" s="30"/>
      <c r="M10" s="30">
        <v>0</v>
      </c>
      <c r="N10" s="30"/>
      <c r="O10" s="31" t="s">
        <v>285</v>
      </c>
    </row>
    <row r="11" ht="16.5" spans="1:15">
      <c r="A11" s="38"/>
      <c r="B11" s="39"/>
      <c r="C11" s="39"/>
      <c r="D11" s="39"/>
      <c r="E11" s="39"/>
      <c r="F11" s="39"/>
      <c r="G11" s="39"/>
      <c r="H11" s="39"/>
      <c r="I11" s="35"/>
      <c r="J11" s="36"/>
      <c r="K11" s="36"/>
      <c r="L11" s="36"/>
      <c r="M11" s="36"/>
      <c r="N11" s="36"/>
      <c r="O11" s="37"/>
    </row>
    <row r="12" ht="16.5" spans="1:15">
      <c r="A12" s="38"/>
      <c r="B12" s="39"/>
      <c r="C12" s="39"/>
      <c r="D12" s="39"/>
      <c r="E12" s="39"/>
      <c r="F12" s="39"/>
      <c r="G12" s="39"/>
      <c r="H12" s="39"/>
      <c r="I12" s="30" t="s">
        <v>295</v>
      </c>
      <c r="J12" s="30"/>
      <c r="K12" s="30"/>
      <c r="L12" s="30"/>
      <c r="M12" s="30">
        <v>0</v>
      </c>
      <c r="N12" s="30"/>
      <c r="O12" s="31" t="s">
        <v>285</v>
      </c>
    </row>
    <row r="13" ht="16.5" spans="1:15">
      <c r="A13" s="40" t="s">
        <v>296</v>
      </c>
      <c r="B13" s="40" t="s">
        <v>297</v>
      </c>
      <c r="C13" s="40" t="s">
        <v>298</v>
      </c>
      <c r="D13" s="40"/>
      <c r="E13" s="40" t="s">
        <v>299</v>
      </c>
      <c r="F13" s="40" t="s">
        <v>300</v>
      </c>
      <c r="G13" s="40" t="s">
        <v>301</v>
      </c>
      <c r="H13" s="40" t="s">
        <v>302</v>
      </c>
      <c r="I13" s="40" t="s">
        <v>303</v>
      </c>
      <c r="J13" s="40" t="s">
        <v>304</v>
      </c>
      <c r="K13" s="40"/>
      <c r="L13" s="40" t="s">
        <v>305</v>
      </c>
      <c r="M13" s="40"/>
      <c r="N13" s="40" t="s">
        <v>306</v>
      </c>
      <c r="O13" s="40"/>
    </row>
    <row r="14" ht="16.5" spans="1:15">
      <c r="A14" s="41" t="s">
        <v>307</v>
      </c>
      <c r="B14" s="41" t="s">
        <v>308</v>
      </c>
      <c r="C14" s="41" t="s">
        <v>309</v>
      </c>
      <c r="D14" s="41"/>
      <c r="E14" s="42" t="s">
        <v>310</v>
      </c>
      <c r="F14" s="42"/>
      <c r="G14" s="43" t="s">
        <v>311</v>
      </c>
      <c r="H14" s="43" t="s">
        <v>311</v>
      </c>
      <c r="I14" s="42" t="s">
        <v>312</v>
      </c>
      <c r="J14" s="43" t="s">
        <v>313</v>
      </c>
      <c r="K14" s="43"/>
      <c r="L14" s="43" t="s">
        <v>313</v>
      </c>
      <c r="M14" s="43"/>
      <c r="N14" s="41" t="s">
        <v>314</v>
      </c>
      <c r="O14" s="41"/>
    </row>
    <row r="15" ht="16.5" spans="1:15">
      <c r="A15" s="41" t="s">
        <v>307</v>
      </c>
      <c r="B15" s="41" t="s">
        <v>315</v>
      </c>
      <c r="C15" s="41" t="s">
        <v>316</v>
      </c>
      <c r="D15" s="41"/>
      <c r="E15" s="42" t="s">
        <v>310</v>
      </c>
      <c r="F15" s="42"/>
      <c r="G15" s="43" t="s">
        <v>317</v>
      </c>
      <c r="H15" s="43" t="s">
        <v>317</v>
      </c>
      <c r="I15" s="42" t="s">
        <v>318</v>
      </c>
      <c r="J15" s="43" t="s">
        <v>313</v>
      </c>
      <c r="K15" s="43"/>
      <c r="L15" s="43" t="s">
        <v>313</v>
      </c>
      <c r="M15" s="43"/>
      <c r="N15" s="41" t="s">
        <v>314</v>
      </c>
      <c r="O15" s="41"/>
    </row>
    <row r="16" ht="16.5" spans="1:15">
      <c r="A16" s="41" t="s">
        <v>307</v>
      </c>
      <c r="B16" s="41" t="s">
        <v>319</v>
      </c>
      <c r="C16" s="41" t="s">
        <v>320</v>
      </c>
      <c r="D16" s="41"/>
      <c r="E16" s="42" t="s">
        <v>310</v>
      </c>
      <c r="F16" s="42"/>
      <c r="G16" s="43" t="s">
        <v>321</v>
      </c>
      <c r="H16" s="43" t="s">
        <v>321</v>
      </c>
      <c r="I16" s="42" t="s">
        <v>322</v>
      </c>
      <c r="J16" s="43" t="s">
        <v>313</v>
      </c>
      <c r="K16" s="43"/>
      <c r="L16" s="43" t="s">
        <v>313</v>
      </c>
      <c r="M16" s="43"/>
      <c r="N16" s="41" t="s">
        <v>314</v>
      </c>
      <c r="O16" s="41"/>
    </row>
    <row r="17" ht="16.5" spans="1:15">
      <c r="A17" s="41" t="s">
        <v>307</v>
      </c>
      <c r="B17" s="41" t="s">
        <v>319</v>
      </c>
      <c r="C17" s="41" t="s">
        <v>323</v>
      </c>
      <c r="D17" s="41"/>
      <c r="E17" s="42" t="s">
        <v>310</v>
      </c>
      <c r="F17" s="42"/>
      <c r="G17" s="43" t="s">
        <v>324</v>
      </c>
      <c r="H17" s="43" t="s">
        <v>324</v>
      </c>
      <c r="I17" s="42" t="s">
        <v>322</v>
      </c>
      <c r="J17" s="43" t="s">
        <v>313</v>
      </c>
      <c r="K17" s="43"/>
      <c r="L17" s="43" t="s">
        <v>313</v>
      </c>
      <c r="M17" s="43"/>
      <c r="N17" s="41" t="s">
        <v>314</v>
      </c>
      <c r="O17" s="41"/>
    </row>
    <row r="18" ht="16.5" spans="1:15">
      <c r="A18" s="41" t="s">
        <v>307</v>
      </c>
      <c r="B18" s="41" t="s">
        <v>315</v>
      </c>
      <c r="C18" s="41" t="s">
        <v>325</v>
      </c>
      <c r="D18" s="41"/>
      <c r="E18" s="42" t="s">
        <v>310</v>
      </c>
      <c r="F18" s="42"/>
      <c r="G18" s="43" t="s">
        <v>326</v>
      </c>
      <c r="H18" s="43" t="s">
        <v>326</v>
      </c>
      <c r="I18" s="42" t="s">
        <v>327</v>
      </c>
      <c r="J18" s="43" t="s">
        <v>313</v>
      </c>
      <c r="K18" s="43"/>
      <c r="L18" s="43" t="s">
        <v>313</v>
      </c>
      <c r="M18" s="43"/>
      <c r="N18" s="41" t="s">
        <v>314</v>
      </c>
      <c r="O18" s="41"/>
    </row>
    <row r="19" ht="16.5" spans="1:15">
      <c r="A19" s="41" t="s">
        <v>307</v>
      </c>
      <c r="B19" s="41" t="s">
        <v>319</v>
      </c>
      <c r="C19" s="41" t="s">
        <v>328</v>
      </c>
      <c r="D19" s="41"/>
      <c r="E19" s="42" t="s">
        <v>310</v>
      </c>
      <c r="F19" s="42"/>
      <c r="G19" s="43" t="s">
        <v>329</v>
      </c>
      <c r="H19" s="43" t="s">
        <v>329</v>
      </c>
      <c r="I19" s="42" t="s">
        <v>330</v>
      </c>
      <c r="J19" s="43" t="s">
        <v>313</v>
      </c>
      <c r="K19" s="43"/>
      <c r="L19" s="43" t="s">
        <v>313</v>
      </c>
      <c r="M19" s="43"/>
      <c r="N19" s="41" t="s">
        <v>314</v>
      </c>
      <c r="O19" s="41"/>
    </row>
    <row r="20" ht="16.5" spans="1:15">
      <c r="A20" s="41" t="s">
        <v>331</v>
      </c>
      <c r="B20" s="41" t="s">
        <v>332</v>
      </c>
      <c r="C20" s="41" t="s">
        <v>333</v>
      </c>
      <c r="D20" s="41"/>
      <c r="E20" s="42" t="s">
        <v>310</v>
      </c>
      <c r="F20" s="42"/>
      <c r="G20" s="43" t="s">
        <v>311</v>
      </c>
      <c r="H20" s="43" t="s">
        <v>311</v>
      </c>
      <c r="I20" s="42" t="s">
        <v>312</v>
      </c>
      <c r="J20" s="43" t="s">
        <v>313</v>
      </c>
      <c r="K20" s="43"/>
      <c r="L20" s="43" t="s">
        <v>313</v>
      </c>
      <c r="M20" s="43"/>
      <c r="N20" s="41" t="s">
        <v>314</v>
      </c>
      <c r="O20" s="41"/>
    </row>
    <row r="21" ht="16.5" spans="1:15">
      <c r="A21" s="41" t="s">
        <v>331</v>
      </c>
      <c r="B21" s="41" t="s">
        <v>334</v>
      </c>
      <c r="C21" s="41" t="s">
        <v>335</v>
      </c>
      <c r="D21" s="41"/>
      <c r="E21" s="42" t="s">
        <v>336</v>
      </c>
      <c r="F21" s="42"/>
      <c r="G21" s="43" t="s">
        <v>337</v>
      </c>
      <c r="H21" s="43" t="s">
        <v>337</v>
      </c>
      <c r="I21" s="42" t="s">
        <v>322</v>
      </c>
      <c r="J21" s="43" t="s">
        <v>313</v>
      </c>
      <c r="K21" s="43"/>
      <c r="L21" s="43" t="s">
        <v>313</v>
      </c>
      <c r="M21" s="43"/>
      <c r="N21" s="41" t="s">
        <v>314</v>
      </c>
      <c r="O21" s="41"/>
    </row>
    <row r="22" ht="16.5" spans="1:15">
      <c r="A22" s="41" t="s">
        <v>338</v>
      </c>
      <c r="B22" s="41" t="s">
        <v>339</v>
      </c>
      <c r="C22" s="41" t="s">
        <v>340</v>
      </c>
      <c r="D22" s="41"/>
      <c r="E22" s="42" t="s">
        <v>336</v>
      </c>
      <c r="F22" s="42"/>
      <c r="G22" s="43" t="s">
        <v>341</v>
      </c>
      <c r="H22" s="43" t="s">
        <v>341</v>
      </c>
      <c r="I22" s="42" t="s">
        <v>312</v>
      </c>
      <c r="J22" s="43" t="s">
        <v>313</v>
      </c>
      <c r="K22" s="43"/>
      <c r="L22" s="43" t="s">
        <v>313</v>
      </c>
      <c r="M22" s="43"/>
      <c r="N22" s="41" t="s">
        <v>314</v>
      </c>
      <c r="O22" s="41"/>
    </row>
    <row r="23" spans="2:10">
      <c r="B23" s="44"/>
      <c r="C23" s="44"/>
      <c r="D23" s="44"/>
      <c r="J23" s="44"/>
    </row>
    <row r="24" spans="2:10">
      <c r="B24" s="44"/>
      <c r="C24" s="44"/>
      <c r="D24" s="44"/>
      <c r="J24" s="44"/>
    </row>
    <row r="25" spans="2:10">
      <c r="B25" s="44"/>
      <c r="C25" s="44"/>
      <c r="D25" s="44"/>
      <c r="J25" s="44"/>
    </row>
    <row r="26" spans="2:10">
      <c r="B26" s="44"/>
      <c r="C26" s="44"/>
      <c r="D26" s="44"/>
      <c r="J26" s="44"/>
    </row>
    <row r="27" spans="2:10">
      <c r="B27" s="44"/>
      <c r="C27" s="44"/>
      <c r="D27" s="44"/>
      <c r="J27" s="44"/>
    </row>
    <row r="28" spans="2:10">
      <c r="B28" s="44"/>
      <c r="C28" s="44"/>
      <c r="D28" s="44"/>
      <c r="J28" s="44"/>
    </row>
    <row r="29" spans="2:10">
      <c r="B29" s="44"/>
      <c r="C29" s="44"/>
      <c r="D29" s="44"/>
      <c r="J29" s="44"/>
    </row>
    <row r="30" spans="2:10">
      <c r="B30" s="44"/>
      <c r="C30" s="44"/>
      <c r="D30" s="44"/>
      <c r="J30" s="44"/>
    </row>
    <row r="31" spans="2:10">
      <c r="B31" s="44"/>
      <c r="C31" s="44"/>
      <c r="D31" s="44"/>
      <c r="J31" s="44"/>
    </row>
    <row r="32" spans="2:10">
      <c r="B32" s="44"/>
      <c r="C32" s="44"/>
      <c r="D32" s="44"/>
      <c r="J32" s="44"/>
    </row>
    <row r="33" spans="2:10">
      <c r="B33" s="44"/>
      <c r="C33" s="44"/>
      <c r="D33" s="44"/>
      <c r="J33" s="44"/>
    </row>
    <row r="34" spans="2:10">
      <c r="B34" s="44"/>
      <c r="C34" s="44"/>
      <c r="D34" s="44"/>
      <c r="J34" s="44"/>
    </row>
    <row r="35" spans="2:10">
      <c r="B35" s="44"/>
      <c r="C35" s="44"/>
      <c r="D35" s="44"/>
      <c r="J35" s="44"/>
    </row>
    <row r="36" spans="2:10">
      <c r="B36" s="44"/>
      <c r="C36" s="44"/>
      <c r="D36" s="44"/>
      <c r="J36" s="44"/>
    </row>
    <row r="37" spans="2:10">
      <c r="B37" s="44"/>
      <c r="C37" s="44"/>
      <c r="D37" s="44"/>
      <c r="J37" s="44"/>
    </row>
    <row r="38" spans="2:10">
      <c r="B38" s="44"/>
      <c r="C38" s="44"/>
      <c r="D38" s="44"/>
      <c r="J38" s="44"/>
    </row>
    <row r="39" spans="2:10">
      <c r="B39" s="44"/>
      <c r="C39" s="44"/>
      <c r="D39" s="44"/>
      <c r="J39" s="44"/>
    </row>
    <row r="40" spans="2:10">
      <c r="B40" s="44"/>
      <c r="C40" s="44"/>
      <c r="D40" s="44"/>
      <c r="J40" s="44"/>
    </row>
    <row r="41" spans="2:10">
      <c r="B41" s="44"/>
      <c r="C41" s="44"/>
      <c r="D41" s="44"/>
      <c r="J41" s="44"/>
    </row>
    <row r="42" spans="2:10">
      <c r="B42" s="44"/>
      <c r="C42" s="44"/>
      <c r="D42" s="44"/>
      <c r="J42" s="44"/>
    </row>
    <row r="43" spans="2:10">
      <c r="B43" s="44"/>
      <c r="C43" s="44"/>
      <c r="D43" s="44"/>
      <c r="J43" s="44"/>
    </row>
    <row r="44" spans="2:10">
      <c r="B44" s="44"/>
      <c r="C44" s="44"/>
      <c r="D44" s="44"/>
      <c r="J44" s="44"/>
    </row>
    <row r="45" spans="2:10">
      <c r="B45" s="44"/>
      <c r="C45" s="44"/>
      <c r="D45" s="44"/>
      <c r="J45" s="44"/>
    </row>
    <row r="46" spans="2:10">
      <c r="B46" s="44"/>
      <c r="C46" s="44"/>
      <c r="D46" s="44"/>
      <c r="J46" s="44"/>
    </row>
    <row r="47" spans="2:10">
      <c r="B47" s="44"/>
      <c r="C47" s="44"/>
      <c r="D47" s="44"/>
      <c r="J47" s="44"/>
    </row>
    <row r="48" spans="2:10">
      <c r="B48" s="44"/>
      <c r="C48" s="44"/>
      <c r="D48" s="44"/>
      <c r="J48" s="44"/>
    </row>
    <row r="49" spans="2:10">
      <c r="B49" s="44"/>
      <c r="C49" s="44"/>
      <c r="D49" s="44"/>
      <c r="J49" s="44"/>
    </row>
    <row r="50" spans="2:10">
      <c r="B50" s="44"/>
      <c r="C50" s="44"/>
      <c r="D50" s="44"/>
      <c r="J50" s="44"/>
    </row>
    <row r="51" spans="2:10">
      <c r="B51" s="44"/>
      <c r="C51" s="44"/>
      <c r="D51" s="44"/>
      <c r="J51" s="44"/>
    </row>
    <row r="52" spans="2:10">
      <c r="B52" s="44"/>
      <c r="C52" s="44"/>
      <c r="D52" s="44"/>
      <c r="J52" s="44"/>
    </row>
    <row r="53" spans="2:10">
      <c r="B53" s="44"/>
      <c r="C53" s="44"/>
      <c r="D53" s="44"/>
      <c r="J53" s="44"/>
    </row>
    <row r="54" spans="2:10">
      <c r="B54" s="44"/>
      <c r="C54" s="44"/>
      <c r="D54" s="44"/>
      <c r="J54" s="44"/>
    </row>
    <row r="55" spans="2:10">
      <c r="B55" s="44"/>
      <c r="C55" s="44"/>
      <c r="D55" s="44"/>
      <c r="J55" s="44"/>
    </row>
    <row r="56" spans="2:10">
      <c r="B56" s="44"/>
      <c r="C56" s="44"/>
      <c r="D56" s="44"/>
      <c r="J56" s="44"/>
    </row>
    <row r="57" spans="2:10">
      <c r="B57" s="44"/>
      <c r="C57" s="44"/>
      <c r="D57" s="44"/>
      <c r="J57" s="44"/>
    </row>
    <row r="58" spans="2:10">
      <c r="B58" s="44"/>
      <c r="C58" s="44"/>
      <c r="D58" s="44"/>
      <c r="J58" s="44"/>
    </row>
    <row r="59" spans="2:10">
      <c r="B59" s="44"/>
      <c r="C59" s="44"/>
      <c r="D59" s="44"/>
      <c r="J59" s="44"/>
    </row>
    <row r="60" spans="2:10">
      <c r="B60" s="44"/>
      <c r="C60" s="44"/>
      <c r="D60" s="44"/>
      <c r="J60" s="44"/>
    </row>
    <row r="61" spans="2:10">
      <c r="B61" s="44"/>
      <c r="C61" s="44"/>
      <c r="D61" s="44"/>
      <c r="J61" s="44"/>
    </row>
    <row r="62" spans="2:10">
      <c r="B62" s="44"/>
      <c r="C62" s="44"/>
      <c r="D62" s="44"/>
      <c r="J62" s="44"/>
    </row>
    <row r="63" spans="2:10">
      <c r="B63" s="44"/>
      <c r="C63" s="44"/>
      <c r="D63" s="44"/>
      <c r="J63" s="44"/>
    </row>
    <row r="64" spans="2:10">
      <c r="B64" s="44"/>
      <c r="C64" s="44"/>
      <c r="D64" s="44"/>
      <c r="J64" s="44"/>
    </row>
    <row r="65" spans="2:10">
      <c r="B65" s="44"/>
      <c r="C65" s="44"/>
      <c r="D65" s="44"/>
      <c r="J65" s="44"/>
    </row>
    <row r="66" spans="2:10">
      <c r="B66" s="44"/>
      <c r="C66" s="44"/>
      <c r="D66" s="44"/>
      <c r="J66" s="44"/>
    </row>
    <row r="67" spans="2:10">
      <c r="B67" s="44"/>
      <c r="C67" s="44"/>
      <c r="D67" s="44"/>
      <c r="J67" s="44"/>
    </row>
    <row r="68" spans="2:10">
      <c r="B68" s="44"/>
      <c r="C68" s="44"/>
      <c r="D68" s="44"/>
      <c r="J68" s="44"/>
    </row>
    <row r="69" spans="2:10">
      <c r="B69" s="44"/>
      <c r="C69" s="44"/>
      <c r="D69" s="44"/>
      <c r="J69" s="44"/>
    </row>
    <row r="70" spans="2:10">
      <c r="B70" s="44"/>
      <c r="C70" s="44"/>
      <c r="D70" s="44"/>
      <c r="J70" s="44"/>
    </row>
    <row r="71" spans="2:10">
      <c r="B71" s="44"/>
      <c r="C71" s="44"/>
      <c r="D71" s="44"/>
      <c r="J71" s="44"/>
    </row>
    <row r="72" spans="2:10">
      <c r="B72" s="44"/>
      <c r="C72" s="44"/>
      <c r="D72" s="44"/>
      <c r="J72" s="44"/>
    </row>
    <row r="73" spans="2:10">
      <c r="B73" s="44"/>
      <c r="C73" s="44"/>
      <c r="D73" s="44"/>
      <c r="J73" s="44"/>
    </row>
    <row r="74" spans="2:10">
      <c r="B74" s="44"/>
      <c r="C74" s="44"/>
      <c r="D74" s="44"/>
      <c r="J74" s="44"/>
    </row>
    <row r="75" spans="2:10">
      <c r="B75" s="44"/>
      <c r="C75" s="44"/>
      <c r="D75" s="44"/>
      <c r="J75" s="44"/>
    </row>
    <row r="76" spans="2:10">
      <c r="B76" s="44"/>
      <c r="C76" s="44"/>
      <c r="D76" s="44"/>
      <c r="J76" s="44"/>
    </row>
    <row r="77" spans="2:10">
      <c r="B77" s="44"/>
      <c r="C77" s="44"/>
      <c r="D77" s="44"/>
      <c r="J77" s="44"/>
    </row>
    <row r="78" spans="2:10">
      <c r="B78" s="44"/>
      <c r="C78" s="44"/>
      <c r="D78" s="44"/>
      <c r="J78" s="44"/>
    </row>
    <row r="79" spans="2:10">
      <c r="B79" s="44"/>
      <c r="C79" s="44"/>
      <c r="D79" s="44"/>
      <c r="J79" s="44"/>
    </row>
    <row r="80" spans="2:10">
      <c r="B80" s="44"/>
      <c r="C80" s="44"/>
      <c r="D80" s="44"/>
      <c r="J80" s="44"/>
    </row>
    <row r="81" spans="2:10">
      <c r="B81" s="44"/>
      <c r="C81" s="44"/>
      <c r="D81" s="44"/>
      <c r="J81" s="44"/>
    </row>
    <row r="82" spans="2:10">
      <c r="B82" s="44"/>
      <c r="C82" s="44"/>
      <c r="D82" s="44"/>
      <c r="J82" s="44"/>
    </row>
    <row r="83" spans="2:10">
      <c r="B83" s="44"/>
      <c r="C83" s="44"/>
      <c r="D83" s="44"/>
      <c r="J83" s="44"/>
    </row>
    <row r="84" spans="2:10">
      <c r="B84" s="44"/>
      <c r="C84" s="44"/>
      <c r="D84" s="44"/>
      <c r="J84" s="44"/>
    </row>
    <row r="85" spans="2:10">
      <c r="B85" s="44"/>
      <c r="C85" s="44"/>
      <c r="D85" s="44"/>
      <c r="J85" s="44"/>
    </row>
    <row r="86" spans="2:10">
      <c r="B86" s="44"/>
      <c r="C86" s="44"/>
      <c r="D86" s="44"/>
      <c r="J86" s="44"/>
    </row>
    <row r="87" spans="2:10">
      <c r="B87" s="44"/>
      <c r="C87" s="44"/>
      <c r="D87" s="44"/>
      <c r="J87" s="44"/>
    </row>
    <row r="88" spans="2:10">
      <c r="B88" s="44"/>
      <c r="C88" s="44"/>
      <c r="D88" s="44"/>
      <c r="J88" s="44"/>
    </row>
    <row r="89" spans="2:10">
      <c r="B89" s="44"/>
      <c r="C89" s="44"/>
      <c r="D89" s="44"/>
      <c r="J89" s="44"/>
    </row>
    <row r="90" spans="2:10">
      <c r="B90" s="44"/>
      <c r="C90" s="44"/>
      <c r="D90" s="44"/>
      <c r="J90" s="44"/>
    </row>
    <row r="91" spans="2:10">
      <c r="B91" s="44"/>
      <c r="C91" s="44"/>
      <c r="D91" s="44"/>
      <c r="J91" s="44"/>
    </row>
    <row r="92" spans="2:10">
      <c r="B92" s="44"/>
      <c r="C92" s="44"/>
      <c r="D92" s="44"/>
      <c r="J92" s="44"/>
    </row>
    <row r="93" spans="2:10">
      <c r="B93" s="44"/>
      <c r="C93" s="44"/>
      <c r="D93" s="44"/>
      <c r="J93" s="44"/>
    </row>
    <row r="94" spans="2:10">
      <c r="B94" s="44"/>
      <c r="C94" s="44"/>
      <c r="D94" s="44"/>
      <c r="J94" s="44"/>
    </row>
    <row r="95" spans="2:10">
      <c r="B95" s="44"/>
      <c r="C95" s="44"/>
      <c r="D95" s="44"/>
      <c r="J95" s="44"/>
    </row>
    <row r="96" spans="2:10">
      <c r="B96" s="44"/>
      <c r="C96" s="44"/>
      <c r="D96" s="44"/>
      <c r="J96" s="44"/>
    </row>
    <row r="97" spans="2:10">
      <c r="B97" s="44"/>
      <c r="C97" s="44"/>
      <c r="D97" s="44"/>
      <c r="J97" s="44"/>
    </row>
    <row r="98" spans="2:10">
      <c r="B98" s="44"/>
      <c r="C98" s="44"/>
      <c r="D98" s="44"/>
      <c r="J98" s="44"/>
    </row>
    <row r="99" spans="2:10">
      <c r="B99" s="44"/>
      <c r="C99" s="44"/>
      <c r="D99" s="44"/>
      <c r="J99" s="44"/>
    </row>
    <row r="100" spans="2:10">
      <c r="B100" s="44"/>
      <c r="C100" s="44"/>
      <c r="D100" s="44"/>
      <c r="J100" s="44"/>
    </row>
    <row r="101" spans="2:10">
      <c r="B101" s="44"/>
      <c r="C101" s="44"/>
      <c r="D101" s="44"/>
      <c r="J101" s="44"/>
    </row>
    <row r="102" spans="2:10">
      <c r="B102" s="44"/>
      <c r="C102" s="44"/>
      <c r="D102" s="44"/>
      <c r="J102" s="44"/>
    </row>
    <row r="103" spans="2:10">
      <c r="B103" s="44"/>
      <c r="C103" s="44"/>
      <c r="D103" s="44"/>
      <c r="J103" s="44"/>
    </row>
    <row r="104" spans="2:10">
      <c r="B104" s="44"/>
      <c r="C104" s="44"/>
      <c r="D104" s="44"/>
      <c r="J104" s="44"/>
    </row>
    <row r="105" spans="2:10">
      <c r="B105" s="44"/>
      <c r="C105" s="44"/>
      <c r="D105" s="44"/>
      <c r="J105" s="44"/>
    </row>
    <row r="106" spans="2:10">
      <c r="B106" s="44"/>
      <c r="C106" s="44"/>
      <c r="D106" s="44"/>
      <c r="J106" s="44"/>
    </row>
    <row r="107" spans="2:10">
      <c r="B107" s="44"/>
      <c r="C107" s="44"/>
      <c r="D107" s="44"/>
      <c r="J107" s="44"/>
    </row>
    <row r="108" spans="2:10">
      <c r="B108" s="44"/>
      <c r="C108" s="44"/>
      <c r="D108" s="44"/>
      <c r="J108" s="44"/>
    </row>
    <row r="109" spans="2:10">
      <c r="B109" s="44"/>
      <c r="C109" s="44"/>
      <c r="D109" s="44"/>
      <c r="J109" s="44"/>
    </row>
    <row r="110" spans="2:10">
      <c r="B110" s="44"/>
      <c r="C110" s="44"/>
      <c r="D110" s="44"/>
      <c r="J110" s="44"/>
    </row>
    <row r="111" spans="2:10">
      <c r="B111" s="44"/>
      <c r="C111" s="44"/>
      <c r="D111" s="44"/>
      <c r="J111" s="44"/>
    </row>
    <row r="112" spans="2:10">
      <c r="B112" s="44"/>
      <c r="C112" s="44"/>
      <c r="D112" s="44"/>
      <c r="J112" s="44"/>
    </row>
    <row r="113" spans="2:10">
      <c r="B113" s="44"/>
      <c r="C113" s="44"/>
      <c r="D113" s="44"/>
      <c r="J113" s="44"/>
    </row>
    <row r="114" spans="2:10">
      <c r="B114" s="44"/>
      <c r="C114" s="44"/>
      <c r="D114" s="44"/>
      <c r="J114" s="44"/>
    </row>
    <row r="115" spans="2:10">
      <c r="B115" s="44"/>
      <c r="C115" s="44"/>
      <c r="D115" s="44"/>
      <c r="J115" s="44"/>
    </row>
    <row r="116" spans="2:10">
      <c r="B116" s="44"/>
      <c r="C116" s="44"/>
      <c r="D116" s="44"/>
      <c r="J116" s="44"/>
    </row>
    <row r="117" spans="2:10">
      <c r="B117" s="44"/>
      <c r="C117" s="44"/>
      <c r="D117" s="44"/>
      <c r="J117" s="44"/>
    </row>
    <row r="118" spans="2:10">
      <c r="B118" s="44"/>
      <c r="C118" s="44"/>
      <c r="D118" s="44"/>
      <c r="J118" s="44"/>
    </row>
    <row r="119" spans="2:10">
      <c r="B119" s="44"/>
      <c r="C119" s="44"/>
      <c r="D119" s="44"/>
      <c r="J119" s="44"/>
    </row>
    <row r="120" spans="2:10">
      <c r="B120" s="44"/>
      <c r="C120" s="44"/>
      <c r="D120" s="44"/>
      <c r="J120" s="44"/>
    </row>
    <row r="121" spans="2:10">
      <c r="B121" s="44"/>
      <c r="C121" s="44"/>
      <c r="D121" s="44"/>
      <c r="J121" s="44"/>
    </row>
    <row r="122" spans="2:10">
      <c r="B122" s="44"/>
      <c r="C122" s="44"/>
      <c r="D122" s="44"/>
      <c r="J122" s="44"/>
    </row>
    <row r="123" spans="2:10">
      <c r="B123" s="44"/>
      <c r="C123" s="44"/>
      <c r="D123" s="44"/>
      <c r="J123" s="44"/>
    </row>
    <row r="124" spans="2:10">
      <c r="B124" s="44"/>
      <c r="C124" s="44"/>
      <c r="D124" s="44"/>
      <c r="J124" s="44"/>
    </row>
    <row r="125" spans="2:10">
      <c r="B125" s="44"/>
      <c r="C125" s="44"/>
      <c r="D125" s="44"/>
      <c r="J125" s="44"/>
    </row>
    <row r="126" spans="2:10">
      <c r="B126" s="44"/>
      <c r="C126" s="44"/>
      <c r="D126" s="44"/>
      <c r="J126" s="44"/>
    </row>
    <row r="127" spans="2:10">
      <c r="B127" s="44"/>
      <c r="C127" s="44"/>
      <c r="D127" s="44"/>
      <c r="J127" s="44"/>
    </row>
    <row r="128" spans="2:10">
      <c r="B128" s="44"/>
      <c r="C128" s="44"/>
      <c r="D128" s="44"/>
      <c r="J128" s="44"/>
    </row>
    <row r="129" spans="2:10">
      <c r="B129" s="44"/>
      <c r="C129" s="44"/>
      <c r="D129" s="44"/>
      <c r="J129" s="44"/>
    </row>
    <row r="130" spans="2:10">
      <c r="B130" s="44"/>
      <c r="C130" s="44"/>
      <c r="D130" s="44"/>
      <c r="J130" s="44"/>
    </row>
    <row r="131" spans="2:10">
      <c r="B131" s="44"/>
      <c r="C131" s="44"/>
      <c r="D131" s="44"/>
      <c r="J131" s="44"/>
    </row>
    <row r="132" spans="2:10">
      <c r="B132" s="44"/>
      <c r="C132" s="44"/>
      <c r="D132" s="44"/>
      <c r="J132" s="44"/>
    </row>
    <row r="133" spans="2:10">
      <c r="B133" s="44"/>
      <c r="C133" s="44"/>
      <c r="D133" s="44"/>
      <c r="J133" s="44"/>
    </row>
    <row r="134" spans="2:10">
      <c r="B134" s="44"/>
      <c r="C134" s="44"/>
      <c r="D134" s="44"/>
      <c r="J134" s="44"/>
    </row>
    <row r="135" spans="2:10">
      <c r="B135" s="44"/>
      <c r="C135" s="44"/>
      <c r="D135" s="44"/>
      <c r="J135" s="44"/>
    </row>
    <row r="136" spans="2:10">
      <c r="B136" s="44"/>
      <c r="C136" s="44"/>
      <c r="D136" s="44"/>
      <c r="J136" s="44"/>
    </row>
    <row r="137" spans="2:10">
      <c r="B137" s="44"/>
      <c r="C137" s="44"/>
      <c r="D137" s="44"/>
      <c r="J137" s="44"/>
    </row>
    <row r="138" spans="2:10">
      <c r="B138" s="44"/>
      <c r="C138" s="44"/>
      <c r="D138" s="44"/>
      <c r="J138" s="44"/>
    </row>
    <row r="139" spans="2:10">
      <c r="B139" s="44"/>
      <c r="C139" s="44"/>
      <c r="D139" s="44"/>
      <c r="J139" s="44"/>
    </row>
    <row r="140" spans="2:10">
      <c r="B140" s="44"/>
      <c r="C140" s="44"/>
      <c r="D140" s="44"/>
      <c r="J140" s="44"/>
    </row>
    <row r="141" spans="2:10">
      <c r="B141" s="44"/>
      <c r="C141" s="44"/>
      <c r="D141" s="44"/>
      <c r="J141" s="44"/>
    </row>
    <row r="142" spans="2:10">
      <c r="B142" s="44"/>
      <c r="C142" s="44"/>
      <c r="D142" s="44"/>
      <c r="J142" s="44"/>
    </row>
    <row r="143" spans="2:10">
      <c r="B143" s="44"/>
      <c r="C143" s="44"/>
      <c r="D143" s="44"/>
      <c r="J143" s="44"/>
    </row>
    <row r="144" spans="2:10">
      <c r="B144" s="44"/>
      <c r="C144" s="44"/>
      <c r="D144" s="44"/>
      <c r="J144" s="44"/>
    </row>
    <row r="145" spans="2:10">
      <c r="B145" s="44"/>
      <c r="C145" s="44"/>
      <c r="D145" s="44"/>
      <c r="J145" s="44"/>
    </row>
  </sheetData>
  <mergeCells count="66">
    <mergeCell ref="A2:O2"/>
    <mergeCell ref="B3:C3"/>
    <mergeCell ref="E3:H3"/>
    <mergeCell ref="I3:J3"/>
    <mergeCell ref="K3:O3"/>
    <mergeCell ref="B4:C4"/>
    <mergeCell ref="E4:H4"/>
    <mergeCell ref="I4:J4"/>
    <mergeCell ref="K4:N4"/>
    <mergeCell ref="B5:C5"/>
    <mergeCell ref="E5:H5"/>
    <mergeCell ref="I5:L5"/>
    <mergeCell ref="M5:N5"/>
    <mergeCell ref="I6:L6"/>
    <mergeCell ref="M6:N6"/>
    <mergeCell ref="I7:O7"/>
    <mergeCell ref="I8:L8"/>
    <mergeCell ref="M8:N8"/>
    <mergeCell ref="I9:O9"/>
    <mergeCell ref="I10:L10"/>
    <mergeCell ref="M10:N10"/>
    <mergeCell ref="I11:O11"/>
    <mergeCell ref="I12:L12"/>
    <mergeCell ref="M12:N12"/>
    <mergeCell ref="C13:D13"/>
    <mergeCell ref="J13:K13"/>
    <mergeCell ref="L13:M13"/>
    <mergeCell ref="N13:O13"/>
    <mergeCell ref="C14:D14"/>
    <mergeCell ref="J14:K14"/>
    <mergeCell ref="L14:M14"/>
    <mergeCell ref="N14:O14"/>
    <mergeCell ref="C15:D15"/>
    <mergeCell ref="J15:K15"/>
    <mergeCell ref="L15:M15"/>
    <mergeCell ref="N15:O15"/>
    <mergeCell ref="C16:D16"/>
    <mergeCell ref="J16:K16"/>
    <mergeCell ref="L16:M16"/>
    <mergeCell ref="N16:O16"/>
    <mergeCell ref="C17:D17"/>
    <mergeCell ref="J17:K17"/>
    <mergeCell ref="L17:M17"/>
    <mergeCell ref="N17:O17"/>
    <mergeCell ref="C18:D18"/>
    <mergeCell ref="J18:K18"/>
    <mergeCell ref="L18:M18"/>
    <mergeCell ref="N18:O18"/>
    <mergeCell ref="C19:D19"/>
    <mergeCell ref="J19:K19"/>
    <mergeCell ref="L19:M19"/>
    <mergeCell ref="N19:O19"/>
    <mergeCell ref="C20:D20"/>
    <mergeCell ref="J20:K20"/>
    <mergeCell ref="L20:M20"/>
    <mergeCell ref="N20:O20"/>
    <mergeCell ref="C21:D21"/>
    <mergeCell ref="J21:K21"/>
    <mergeCell ref="L21:M21"/>
    <mergeCell ref="N21:O21"/>
    <mergeCell ref="C22:D22"/>
    <mergeCell ref="J22:K22"/>
    <mergeCell ref="L22:M22"/>
    <mergeCell ref="N22:O22"/>
    <mergeCell ref="A6:A12"/>
    <mergeCell ref="B6:H12"/>
  </mergeCells>
  <pageMargins left="0.354166666666667" right="0.275" top="1" bottom="1" header="0.5" footer="0.5"/>
  <pageSetup paperSize="9" scale="7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45"/>
  <sheetViews>
    <sheetView workbookViewId="0">
      <selection activeCell="E5" sqref="E5:H5"/>
    </sheetView>
  </sheetViews>
  <sheetFormatPr defaultColWidth="9" defaultRowHeight="13.5"/>
  <cols>
    <col min="1" max="1" width="17.75" style="28" customWidth="1"/>
    <col min="2" max="2" width="14.625" style="28" customWidth="1"/>
    <col min="3" max="3" width="17.125" style="28" customWidth="1"/>
    <col min="4" max="4" width="16.375" style="28" customWidth="1"/>
    <col min="5" max="5" width="17.125" style="28" customWidth="1"/>
    <col min="6" max="6" width="11.375" style="28" customWidth="1"/>
    <col min="7" max="7" width="10.25" style="28" customWidth="1"/>
    <col min="8" max="8" width="11" style="28" customWidth="1"/>
    <col min="9" max="9" width="13.25" style="28" customWidth="1"/>
    <col min="10" max="10" width="8.625" style="28" customWidth="1"/>
    <col min="11" max="11" width="12.75" style="28" hidden="1" customWidth="1"/>
    <col min="12" max="12" width="8" style="28" customWidth="1"/>
    <col min="13" max="13" width="1.875" style="28" customWidth="1"/>
    <col min="14" max="15" width="9" style="28" customWidth="1"/>
  </cols>
  <sheetData>
    <row r="1" spans="1:1">
      <c r="A1" s="28" t="s">
        <v>342</v>
      </c>
    </row>
    <row r="2" ht="21.75" spans="1:15">
      <c r="A2" s="29" t="s">
        <v>274</v>
      </c>
      <c r="B2" s="29"/>
      <c r="C2" s="29"/>
      <c r="D2" s="29"/>
      <c r="E2" s="29"/>
      <c r="F2" s="29"/>
      <c r="G2" s="29"/>
      <c r="H2" s="29"/>
      <c r="I2" s="29"/>
      <c r="J2" s="29"/>
      <c r="K2" s="29"/>
      <c r="L2" s="29"/>
      <c r="M2" s="29"/>
      <c r="N2" s="29"/>
      <c r="O2" s="29"/>
    </row>
    <row r="3" ht="16.5" spans="1:15">
      <c r="A3" s="30" t="s">
        <v>275</v>
      </c>
      <c r="B3" s="31" t="s">
        <v>266</v>
      </c>
      <c r="C3" s="31"/>
      <c r="D3" s="30" t="s">
        <v>276</v>
      </c>
      <c r="E3" s="31" t="s">
        <v>343</v>
      </c>
      <c r="F3" s="31"/>
      <c r="G3" s="31"/>
      <c r="H3" s="31"/>
      <c r="I3" s="30" t="s">
        <v>278</v>
      </c>
      <c r="J3" s="30"/>
      <c r="K3" s="31" t="s">
        <v>344</v>
      </c>
      <c r="L3" s="31"/>
      <c r="M3" s="31"/>
      <c r="N3" s="31"/>
      <c r="O3" s="31"/>
    </row>
    <row r="4" ht="16.5" spans="1:15">
      <c r="A4" s="30" t="s">
        <v>280</v>
      </c>
      <c r="B4" s="31" t="s">
        <v>281</v>
      </c>
      <c r="C4" s="31"/>
      <c r="D4" s="30" t="s">
        <v>282</v>
      </c>
      <c r="E4" s="35" t="s">
        <v>283</v>
      </c>
      <c r="F4" s="36"/>
      <c r="G4" s="36"/>
      <c r="H4" s="37"/>
      <c r="I4" s="30" t="s">
        <v>284</v>
      </c>
      <c r="J4" s="30"/>
      <c r="K4" s="30" t="s">
        <v>345</v>
      </c>
      <c r="L4" s="30"/>
      <c r="M4" s="30"/>
      <c r="N4" s="30"/>
      <c r="O4" s="31" t="s">
        <v>285</v>
      </c>
    </row>
    <row r="5" ht="16.5" spans="1:15">
      <c r="A5" s="30" t="s">
        <v>286</v>
      </c>
      <c r="B5" s="31">
        <v>10</v>
      </c>
      <c r="C5" s="31"/>
      <c r="D5" s="30" t="s">
        <v>287</v>
      </c>
      <c r="E5" s="35" t="s">
        <v>288</v>
      </c>
      <c r="F5" s="36"/>
      <c r="G5" s="36"/>
      <c r="H5" s="37"/>
      <c r="I5" s="30" t="s">
        <v>289</v>
      </c>
      <c r="J5" s="30"/>
      <c r="K5" s="30"/>
      <c r="L5" s="30"/>
      <c r="M5" s="30" t="s">
        <v>345</v>
      </c>
      <c r="N5" s="30"/>
      <c r="O5" s="31" t="s">
        <v>285</v>
      </c>
    </row>
    <row r="6" ht="16.5" spans="1:15">
      <c r="A6" s="38" t="s">
        <v>290</v>
      </c>
      <c r="B6" s="39" t="s">
        <v>346</v>
      </c>
      <c r="C6" s="39"/>
      <c r="D6" s="39"/>
      <c r="E6" s="39"/>
      <c r="F6" s="39"/>
      <c r="G6" s="39"/>
      <c r="H6" s="39"/>
      <c r="I6" s="30" t="s">
        <v>292</v>
      </c>
      <c r="J6" s="30"/>
      <c r="K6" s="30"/>
      <c r="L6" s="30"/>
      <c r="M6" s="30">
        <v>0</v>
      </c>
      <c r="N6" s="30"/>
      <c r="O6" s="31" t="s">
        <v>285</v>
      </c>
    </row>
    <row r="7" ht="16.5" spans="1:15">
      <c r="A7" s="38"/>
      <c r="B7" s="39"/>
      <c r="C7" s="39"/>
      <c r="D7" s="39"/>
      <c r="E7" s="39"/>
      <c r="F7" s="39"/>
      <c r="G7" s="39"/>
      <c r="H7" s="39"/>
      <c r="I7" s="35"/>
      <c r="J7" s="36"/>
      <c r="K7" s="36"/>
      <c r="L7" s="36"/>
      <c r="M7" s="36"/>
      <c r="N7" s="36"/>
      <c r="O7" s="37"/>
    </row>
    <row r="8" ht="16.5" spans="1:15">
      <c r="A8" s="38"/>
      <c r="B8" s="39"/>
      <c r="C8" s="39"/>
      <c r="D8" s="39"/>
      <c r="E8" s="39"/>
      <c r="F8" s="39"/>
      <c r="G8" s="39"/>
      <c r="H8" s="39"/>
      <c r="I8" s="30" t="s">
        <v>293</v>
      </c>
      <c r="J8" s="30"/>
      <c r="K8" s="30"/>
      <c r="L8" s="30"/>
      <c r="M8" s="30">
        <v>0</v>
      </c>
      <c r="N8" s="30"/>
      <c r="O8" s="31" t="s">
        <v>285</v>
      </c>
    </row>
    <row r="9" ht="16.5" spans="1:15">
      <c r="A9" s="38"/>
      <c r="B9" s="39"/>
      <c r="C9" s="39"/>
      <c r="D9" s="39"/>
      <c r="E9" s="39"/>
      <c r="F9" s="39"/>
      <c r="G9" s="39"/>
      <c r="H9" s="39"/>
      <c r="I9" s="35"/>
      <c r="J9" s="36"/>
      <c r="K9" s="36"/>
      <c r="L9" s="36"/>
      <c r="M9" s="36"/>
      <c r="N9" s="36"/>
      <c r="O9" s="37"/>
    </row>
    <row r="10" ht="16.5" spans="1:15">
      <c r="A10" s="38"/>
      <c r="B10" s="39"/>
      <c r="C10" s="39"/>
      <c r="D10" s="39"/>
      <c r="E10" s="39"/>
      <c r="F10" s="39"/>
      <c r="G10" s="39"/>
      <c r="H10" s="39"/>
      <c r="I10" s="30" t="s">
        <v>294</v>
      </c>
      <c r="J10" s="30"/>
      <c r="K10" s="30"/>
      <c r="L10" s="30"/>
      <c r="M10" s="30">
        <v>0</v>
      </c>
      <c r="N10" s="30"/>
      <c r="O10" s="31" t="s">
        <v>285</v>
      </c>
    </row>
    <row r="11" ht="16.5" spans="1:15">
      <c r="A11" s="38"/>
      <c r="B11" s="39"/>
      <c r="C11" s="39"/>
      <c r="D11" s="39"/>
      <c r="E11" s="39"/>
      <c r="F11" s="39"/>
      <c r="G11" s="39"/>
      <c r="H11" s="39"/>
      <c r="I11" s="35"/>
      <c r="J11" s="36"/>
      <c r="K11" s="36"/>
      <c r="L11" s="36"/>
      <c r="M11" s="36"/>
      <c r="N11" s="36"/>
      <c r="O11" s="37"/>
    </row>
    <row r="12" ht="16.5" spans="1:15">
      <c r="A12" s="38"/>
      <c r="B12" s="39"/>
      <c r="C12" s="39"/>
      <c r="D12" s="39"/>
      <c r="E12" s="39"/>
      <c r="F12" s="39"/>
      <c r="G12" s="39"/>
      <c r="H12" s="39"/>
      <c r="I12" s="30" t="s">
        <v>295</v>
      </c>
      <c r="J12" s="30"/>
      <c r="K12" s="30"/>
      <c r="L12" s="30"/>
      <c r="M12" s="30">
        <v>0</v>
      </c>
      <c r="N12" s="30"/>
      <c r="O12" s="31" t="s">
        <v>285</v>
      </c>
    </row>
    <row r="13" ht="16.5" spans="1:15">
      <c r="A13" s="40" t="s">
        <v>296</v>
      </c>
      <c r="B13" s="40" t="s">
        <v>297</v>
      </c>
      <c r="C13" s="40" t="s">
        <v>298</v>
      </c>
      <c r="D13" s="40"/>
      <c r="E13" s="40" t="s">
        <v>299</v>
      </c>
      <c r="F13" s="40" t="s">
        <v>300</v>
      </c>
      <c r="G13" s="40" t="s">
        <v>301</v>
      </c>
      <c r="H13" s="40" t="s">
        <v>302</v>
      </c>
      <c r="I13" s="40" t="s">
        <v>303</v>
      </c>
      <c r="J13" s="40" t="s">
        <v>304</v>
      </c>
      <c r="K13" s="40"/>
      <c r="L13" s="40" t="s">
        <v>305</v>
      </c>
      <c r="M13" s="40"/>
      <c r="N13" s="40" t="s">
        <v>306</v>
      </c>
      <c r="O13" s="40"/>
    </row>
    <row r="14" ht="16.5" spans="1:15">
      <c r="A14" s="41" t="s">
        <v>307</v>
      </c>
      <c r="B14" s="41" t="s">
        <v>315</v>
      </c>
      <c r="C14" s="41" t="s">
        <v>347</v>
      </c>
      <c r="D14" s="41"/>
      <c r="E14" s="42" t="s">
        <v>310</v>
      </c>
      <c r="F14" s="42"/>
      <c r="G14" s="43" t="s">
        <v>348</v>
      </c>
      <c r="H14" s="43" t="s">
        <v>348</v>
      </c>
      <c r="I14" s="42" t="s">
        <v>318</v>
      </c>
      <c r="J14" s="43" t="s">
        <v>349</v>
      </c>
      <c r="K14" s="43"/>
      <c r="L14" s="43" t="s">
        <v>349</v>
      </c>
      <c r="M14" s="43"/>
      <c r="N14" s="41" t="s">
        <v>314</v>
      </c>
      <c r="O14" s="41"/>
    </row>
    <row r="15" ht="16.5" spans="1:15">
      <c r="A15" s="41" t="s">
        <v>307</v>
      </c>
      <c r="B15" s="41" t="s">
        <v>308</v>
      </c>
      <c r="C15" s="41" t="s">
        <v>350</v>
      </c>
      <c r="D15" s="41"/>
      <c r="E15" s="42" t="s">
        <v>336</v>
      </c>
      <c r="F15" s="42"/>
      <c r="G15" s="43" t="s">
        <v>351</v>
      </c>
      <c r="H15" s="43" t="s">
        <v>351</v>
      </c>
      <c r="I15" s="42" t="s">
        <v>312</v>
      </c>
      <c r="J15" s="43" t="s">
        <v>349</v>
      </c>
      <c r="K15" s="43"/>
      <c r="L15" s="43" t="s">
        <v>349</v>
      </c>
      <c r="M15" s="43"/>
      <c r="N15" s="41" t="s">
        <v>314</v>
      </c>
      <c r="O15" s="41"/>
    </row>
    <row r="16" ht="16.5" spans="1:15">
      <c r="A16" s="41" t="s">
        <v>307</v>
      </c>
      <c r="B16" s="41" t="s">
        <v>319</v>
      </c>
      <c r="C16" s="41" t="s">
        <v>352</v>
      </c>
      <c r="D16" s="41"/>
      <c r="E16" s="42" t="s">
        <v>310</v>
      </c>
      <c r="F16" s="42"/>
      <c r="G16" s="43" t="s">
        <v>353</v>
      </c>
      <c r="H16" s="43" t="s">
        <v>353</v>
      </c>
      <c r="I16" s="42" t="s">
        <v>322</v>
      </c>
      <c r="J16" s="43" t="s">
        <v>349</v>
      </c>
      <c r="K16" s="43"/>
      <c r="L16" s="43" t="s">
        <v>349</v>
      </c>
      <c r="M16" s="43"/>
      <c r="N16" s="41" t="s">
        <v>314</v>
      </c>
      <c r="O16" s="41"/>
    </row>
    <row r="17" ht="16.5" spans="1:15">
      <c r="A17" s="41" t="s">
        <v>331</v>
      </c>
      <c r="B17" s="41" t="s">
        <v>354</v>
      </c>
      <c r="C17" s="41" t="s">
        <v>355</v>
      </c>
      <c r="D17" s="41"/>
      <c r="E17" s="42" t="s">
        <v>310</v>
      </c>
      <c r="F17" s="42"/>
      <c r="G17" s="43" t="s">
        <v>311</v>
      </c>
      <c r="H17" s="43" t="s">
        <v>311</v>
      </c>
      <c r="I17" s="42" t="s">
        <v>312</v>
      </c>
      <c r="J17" s="43" t="s">
        <v>313</v>
      </c>
      <c r="K17" s="43"/>
      <c r="L17" s="43" t="s">
        <v>313</v>
      </c>
      <c r="M17" s="43"/>
      <c r="N17" s="41" t="s">
        <v>314</v>
      </c>
      <c r="O17" s="41"/>
    </row>
    <row r="18" ht="16.5" spans="1:15">
      <c r="A18" s="41" t="s">
        <v>331</v>
      </c>
      <c r="B18" s="41" t="s">
        <v>334</v>
      </c>
      <c r="C18" s="41" t="s">
        <v>356</v>
      </c>
      <c r="D18" s="41"/>
      <c r="E18" s="42" t="s">
        <v>310</v>
      </c>
      <c r="F18" s="42"/>
      <c r="G18" s="43" t="s">
        <v>353</v>
      </c>
      <c r="H18" s="43" t="s">
        <v>353</v>
      </c>
      <c r="I18" s="42" t="s">
        <v>322</v>
      </c>
      <c r="J18" s="43" t="s">
        <v>349</v>
      </c>
      <c r="K18" s="43"/>
      <c r="L18" s="43" t="s">
        <v>349</v>
      </c>
      <c r="M18" s="43"/>
      <c r="N18" s="41" t="s">
        <v>314</v>
      </c>
      <c r="O18" s="41"/>
    </row>
    <row r="19" ht="16.5" spans="1:15">
      <c r="A19" s="41" t="s">
        <v>331</v>
      </c>
      <c r="B19" s="41" t="s">
        <v>357</v>
      </c>
      <c r="C19" s="41" t="s">
        <v>358</v>
      </c>
      <c r="D19" s="41"/>
      <c r="E19" s="42" t="s">
        <v>336</v>
      </c>
      <c r="F19" s="42"/>
      <c r="G19" s="43" t="s">
        <v>359</v>
      </c>
      <c r="H19" s="43" t="s">
        <v>359</v>
      </c>
      <c r="I19" s="42" t="s">
        <v>312</v>
      </c>
      <c r="J19" s="43" t="s">
        <v>313</v>
      </c>
      <c r="K19" s="43"/>
      <c r="L19" s="43" t="s">
        <v>313</v>
      </c>
      <c r="M19" s="43"/>
      <c r="N19" s="41" t="s">
        <v>314</v>
      </c>
      <c r="O19" s="41"/>
    </row>
    <row r="20" ht="16.5" spans="1:15">
      <c r="A20" s="41" t="s">
        <v>338</v>
      </c>
      <c r="B20" s="41" t="s">
        <v>339</v>
      </c>
      <c r="C20" s="41" t="s">
        <v>360</v>
      </c>
      <c r="D20" s="41"/>
      <c r="E20" s="42" t="s">
        <v>336</v>
      </c>
      <c r="F20" s="42"/>
      <c r="G20" s="43" t="s">
        <v>351</v>
      </c>
      <c r="H20" s="43" t="s">
        <v>351</v>
      </c>
      <c r="I20" s="42" t="s">
        <v>312</v>
      </c>
      <c r="J20" s="43" t="s">
        <v>313</v>
      </c>
      <c r="K20" s="43"/>
      <c r="L20" s="43" t="s">
        <v>313</v>
      </c>
      <c r="M20" s="43"/>
      <c r="N20" s="41" t="s">
        <v>314</v>
      </c>
      <c r="O20" s="41"/>
    </row>
    <row r="21" spans="2:10">
      <c r="B21" s="44"/>
      <c r="C21" s="44"/>
      <c r="D21" s="44"/>
      <c r="J21" s="44"/>
    </row>
    <row r="22" spans="2:10">
      <c r="B22" s="44"/>
      <c r="C22" s="44"/>
      <c r="D22" s="44"/>
      <c r="J22" s="44"/>
    </row>
    <row r="23" spans="2:10">
      <c r="B23" s="44"/>
      <c r="C23" s="44"/>
      <c r="D23" s="44"/>
      <c r="J23" s="44"/>
    </row>
    <row r="24" spans="2:10">
      <c r="B24" s="44"/>
      <c r="C24" s="44"/>
      <c r="D24" s="44"/>
      <c r="J24" s="44"/>
    </row>
    <row r="25" spans="2:10">
      <c r="B25" s="44"/>
      <c r="C25" s="44"/>
      <c r="D25" s="44"/>
      <c r="J25" s="44"/>
    </row>
    <row r="26" spans="2:10">
      <c r="B26" s="44"/>
      <c r="C26" s="44"/>
      <c r="D26" s="44"/>
      <c r="J26" s="44"/>
    </row>
    <row r="27" spans="2:10">
      <c r="B27" s="44"/>
      <c r="C27" s="44"/>
      <c r="D27" s="44"/>
      <c r="J27" s="44"/>
    </row>
    <row r="28" spans="2:10">
      <c r="B28" s="44"/>
      <c r="C28" s="44"/>
      <c r="D28" s="44"/>
      <c r="J28" s="44"/>
    </row>
    <row r="29" spans="2:10">
      <c r="B29" s="44"/>
      <c r="C29" s="44"/>
      <c r="D29" s="44"/>
      <c r="J29" s="44"/>
    </row>
    <row r="30" spans="2:10">
      <c r="B30" s="44"/>
      <c r="C30" s="44"/>
      <c r="D30" s="44"/>
      <c r="J30" s="44"/>
    </row>
    <row r="31" spans="2:10">
      <c r="B31" s="44"/>
      <c r="C31" s="44"/>
      <c r="D31" s="44"/>
      <c r="J31" s="44"/>
    </row>
    <row r="32" spans="2:10">
      <c r="B32" s="44"/>
      <c r="C32" s="44"/>
      <c r="D32" s="44"/>
      <c r="J32" s="44"/>
    </row>
    <row r="33" spans="2:10">
      <c r="B33" s="44"/>
      <c r="C33" s="44"/>
      <c r="D33" s="44"/>
      <c r="J33" s="44"/>
    </row>
    <row r="34" spans="2:10">
      <c r="B34" s="44"/>
      <c r="C34" s="44"/>
      <c r="D34" s="44"/>
      <c r="J34" s="44"/>
    </row>
    <row r="35" spans="2:10">
      <c r="B35" s="44"/>
      <c r="C35" s="44"/>
      <c r="D35" s="44"/>
      <c r="J35" s="44"/>
    </row>
    <row r="36" spans="2:10">
      <c r="B36" s="44"/>
      <c r="C36" s="44"/>
      <c r="D36" s="44"/>
      <c r="J36" s="44"/>
    </row>
    <row r="37" spans="2:10">
      <c r="B37" s="44"/>
      <c r="C37" s="44"/>
      <c r="D37" s="44"/>
      <c r="J37" s="44"/>
    </row>
    <row r="38" spans="2:10">
      <c r="B38" s="44"/>
      <c r="C38" s="44"/>
      <c r="D38" s="44"/>
      <c r="J38" s="44"/>
    </row>
    <row r="39" spans="2:10">
      <c r="B39" s="44"/>
      <c r="C39" s="44"/>
      <c r="D39" s="44"/>
      <c r="J39" s="44"/>
    </row>
    <row r="40" spans="2:10">
      <c r="B40" s="44"/>
      <c r="C40" s="44"/>
      <c r="D40" s="44"/>
      <c r="J40" s="44"/>
    </row>
    <row r="41" spans="2:10">
      <c r="B41" s="44"/>
      <c r="C41" s="44"/>
      <c r="D41" s="44"/>
      <c r="J41" s="44"/>
    </row>
    <row r="42" spans="2:10">
      <c r="B42" s="44"/>
      <c r="C42" s="44"/>
      <c r="D42" s="44"/>
      <c r="J42" s="44"/>
    </row>
    <row r="43" spans="2:10">
      <c r="B43" s="44"/>
      <c r="C43" s="44"/>
      <c r="D43" s="44"/>
      <c r="J43" s="44"/>
    </row>
    <row r="44" spans="2:10">
      <c r="B44" s="44"/>
      <c r="C44" s="44"/>
      <c r="D44" s="44"/>
      <c r="J44" s="44"/>
    </row>
    <row r="45" spans="2:10">
      <c r="B45" s="44"/>
      <c r="C45" s="44"/>
      <c r="D45" s="44"/>
      <c r="J45" s="44"/>
    </row>
    <row r="46" spans="2:10">
      <c r="B46" s="44"/>
      <c r="C46" s="44"/>
      <c r="D46" s="44"/>
      <c r="J46" s="44"/>
    </row>
    <row r="47" spans="2:10">
      <c r="B47" s="44"/>
      <c r="C47" s="44"/>
      <c r="D47" s="44"/>
      <c r="J47" s="44"/>
    </row>
    <row r="48" spans="2:10">
      <c r="B48" s="44"/>
      <c r="C48" s="44"/>
      <c r="D48" s="44"/>
      <c r="J48" s="44"/>
    </row>
    <row r="49" spans="2:10">
      <c r="B49" s="44"/>
      <c r="C49" s="44"/>
      <c r="D49" s="44"/>
      <c r="J49" s="44"/>
    </row>
    <row r="50" spans="2:10">
      <c r="B50" s="44"/>
      <c r="C50" s="44"/>
      <c r="D50" s="44"/>
      <c r="J50" s="44"/>
    </row>
    <row r="51" spans="2:10">
      <c r="B51" s="44"/>
      <c r="C51" s="44"/>
      <c r="D51" s="44"/>
      <c r="J51" s="44"/>
    </row>
    <row r="52" spans="2:10">
      <c r="B52" s="44"/>
      <c r="C52" s="44"/>
      <c r="D52" s="44"/>
      <c r="J52" s="44"/>
    </row>
    <row r="53" spans="2:10">
      <c r="B53" s="44"/>
      <c r="C53" s="44"/>
      <c r="D53" s="44"/>
      <c r="J53" s="44"/>
    </row>
    <row r="54" spans="2:10">
      <c r="B54" s="44"/>
      <c r="C54" s="44"/>
      <c r="D54" s="44"/>
      <c r="J54" s="44"/>
    </row>
    <row r="55" spans="2:10">
      <c r="B55" s="44"/>
      <c r="C55" s="44"/>
      <c r="D55" s="44"/>
      <c r="J55" s="44"/>
    </row>
    <row r="56" spans="2:10">
      <c r="B56" s="44"/>
      <c r="C56" s="44"/>
      <c r="D56" s="44"/>
      <c r="J56" s="44"/>
    </row>
    <row r="57" spans="2:10">
      <c r="B57" s="44"/>
      <c r="C57" s="44"/>
      <c r="D57" s="44"/>
      <c r="J57" s="44"/>
    </row>
    <row r="58" spans="2:10">
      <c r="B58" s="44"/>
      <c r="C58" s="44"/>
      <c r="D58" s="44"/>
      <c r="J58" s="44"/>
    </row>
    <row r="59" spans="2:10">
      <c r="B59" s="44"/>
      <c r="C59" s="44"/>
      <c r="D59" s="44"/>
      <c r="J59" s="44"/>
    </row>
    <row r="60" spans="2:10">
      <c r="B60" s="44"/>
      <c r="C60" s="44"/>
      <c r="D60" s="44"/>
      <c r="J60" s="44"/>
    </row>
    <row r="61" spans="2:10">
      <c r="B61" s="44"/>
      <c r="C61" s="44"/>
      <c r="D61" s="44"/>
      <c r="J61" s="44"/>
    </row>
    <row r="62" spans="2:10">
      <c r="B62" s="44"/>
      <c r="C62" s="44"/>
      <c r="D62" s="44"/>
      <c r="J62" s="44"/>
    </row>
    <row r="63" spans="2:10">
      <c r="B63" s="44"/>
      <c r="C63" s="44"/>
      <c r="D63" s="44"/>
      <c r="J63" s="44"/>
    </row>
    <row r="64" spans="2:10">
      <c r="B64" s="44"/>
      <c r="C64" s="44"/>
      <c r="D64" s="44"/>
      <c r="J64" s="44"/>
    </row>
    <row r="65" spans="2:10">
      <c r="B65" s="44"/>
      <c r="C65" s="44"/>
      <c r="D65" s="44"/>
      <c r="J65" s="44"/>
    </row>
    <row r="66" spans="2:10">
      <c r="B66" s="44"/>
      <c r="C66" s="44"/>
      <c r="D66" s="44"/>
      <c r="J66" s="44"/>
    </row>
    <row r="67" spans="2:10">
      <c r="B67" s="44"/>
      <c r="C67" s="44"/>
      <c r="D67" s="44"/>
      <c r="J67" s="44"/>
    </row>
    <row r="68" spans="2:10">
      <c r="B68" s="44"/>
      <c r="C68" s="44"/>
      <c r="D68" s="44"/>
      <c r="J68" s="44"/>
    </row>
    <row r="69" spans="2:10">
      <c r="B69" s="44"/>
      <c r="C69" s="44"/>
      <c r="D69" s="44"/>
      <c r="J69" s="44"/>
    </row>
    <row r="70" spans="2:10">
      <c r="B70" s="44"/>
      <c r="C70" s="44"/>
      <c r="D70" s="44"/>
      <c r="J70" s="44"/>
    </row>
    <row r="71" spans="2:10">
      <c r="B71" s="44"/>
      <c r="C71" s="44"/>
      <c r="D71" s="44"/>
      <c r="J71" s="44"/>
    </row>
    <row r="72" spans="2:10">
      <c r="B72" s="44"/>
      <c r="C72" s="44"/>
      <c r="D72" s="44"/>
      <c r="J72" s="44"/>
    </row>
    <row r="73" spans="2:10">
      <c r="B73" s="44"/>
      <c r="C73" s="44"/>
      <c r="D73" s="44"/>
      <c r="J73" s="44"/>
    </row>
    <row r="74" spans="2:10">
      <c r="B74" s="44"/>
      <c r="C74" s="44"/>
      <c r="D74" s="44"/>
      <c r="J74" s="44"/>
    </row>
    <row r="75" spans="2:10">
      <c r="B75" s="44"/>
      <c r="C75" s="44"/>
      <c r="D75" s="44"/>
      <c r="J75" s="44"/>
    </row>
    <row r="76" spans="2:10">
      <c r="B76" s="44"/>
      <c r="C76" s="44"/>
      <c r="D76" s="44"/>
      <c r="J76" s="44"/>
    </row>
    <row r="77" spans="2:10">
      <c r="B77" s="44"/>
      <c r="C77" s="44"/>
      <c r="D77" s="44"/>
      <c r="J77" s="44"/>
    </row>
    <row r="78" spans="2:10">
      <c r="B78" s="44"/>
      <c r="C78" s="44"/>
      <c r="D78" s="44"/>
      <c r="J78" s="44"/>
    </row>
    <row r="79" spans="2:10">
      <c r="B79" s="44"/>
      <c r="C79" s="44"/>
      <c r="D79" s="44"/>
      <c r="J79" s="44"/>
    </row>
    <row r="80" spans="2:10">
      <c r="B80" s="44"/>
      <c r="C80" s="44"/>
      <c r="D80" s="44"/>
      <c r="J80" s="44"/>
    </row>
    <row r="81" spans="2:10">
      <c r="B81" s="44"/>
      <c r="C81" s="44"/>
      <c r="D81" s="44"/>
      <c r="J81" s="44"/>
    </row>
    <row r="82" spans="2:10">
      <c r="B82" s="44"/>
      <c r="C82" s="44"/>
      <c r="D82" s="44"/>
      <c r="J82" s="44"/>
    </row>
    <row r="83" spans="2:10">
      <c r="B83" s="44"/>
      <c r="C83" s="44"/>
      <c r="D83" s="44"/>
      <c r="J83" s="44"/>
    </row>
    <row r="84" spans="2:10">
      <c r="B84" s="44"/>
      <c r="C84" s="44"/>
      <c r="D84" s="44"/>
      <c r="J84" s="44"/>
    </row>
    <row r="85" spans="2:10">
      <c r="B85" s="44"/>
      <c r="C85" s="44"/>
      <c r="D85" s="44"/>
      <c r="J85" s="44"/>
    </row>
    <row r="86" spans="2:10">
      <c r="B86" s="44"/>
      <c r="C86" s="44"/>
      <c r="D86" s="44"/>
      <c r="J86" s="44"/>
    </row>
    <row r="87" spans="2:10">
      <c r="B87" s="44"/>
      <c r="C87" s="44"/>
      <c r="D87" s="44"/>
      <c r="J87" s="44"/>
    </row>
    <row r="88" spans="2:10">
      <c r="B88" s="44"/>
      <c r="C88" s="44"/>
      <c r="D88" s="44"/>
      <c r="J88" s="44"/>
    </row>
    <row r="89" spans="2:10">
      <c r="B89" s="44"/>
      <c r="C89" s="44"/>
      <c r="D89" s="44"/>
      <c r="J89" s="44"/>
    </row>
    <row r="90" spans="2:10">
      <c r="B90" s="44"/>
      <c r="C90" s="44"/>
      <c r="D90" s="44"/>
      <c r="J90" s="44"/>
    </row>
    <row r="91" spans="2:10">
      <c r="B91" s="44"/>
      <c r="C91" s="44"/>
      <c r="D91" s="44"/>
      <c r="J91" s="44"/>
    </row>
    <row r="92" spans="2:10">
      <c r="B92" s="44"/>
      <c r="C92" s="44"/>
      <c r="D92" s="44"/>
      <c r="J92" s="44"/>
    </row>
    <row r="93" spans="2:10">
      <c r="B93" s="44"/>
      <c r="C93" s="44"/>
      <c r="D93" s="44"/>
      <c r="J93" s="44"/>
    </row>
    <row r="94" spans="2:10">
      <c r="B94" s="44"/>
      <c r="C94" s="44"/>
      <c r="D94" s="44"/>
      <c r="J94" s="44"/>
    </row>
    <row r="95" spans="2:10">
      <c r="B95" s="44"/>
      <c r="C95" s="44"/>
      <c r="D95" s="44"/>
      <c r="J95" s="44"/>
    </row>
    <row r="96" spans="2:10">
      <c r="B96" s="44"/>
      <c r="C96" s="44"/>
      <c r="D96" s="44"/>
      <c r="J96" s="44"/>
    </row>
    <row r="97" spans="2:10">
      <c r="B97" s="44"/>
      <c r="C97" s="44"/>
      <c r="D97" s="44"/>
      <c r="J97" s="44"/>
    </row>
    <row r="98" spans="2:10">
      <c r="B98" s="44"/>
      <c r="C98" s="44"/>
      <c r="D98" s="44"/>
      <c r="J98" s="44"/>
    </row>
    <row r="99" spans="2:10">
      <c r="B99" s="44"/>
      <c r="C99" s="44"/>
      <c r="D99" s="44"/>
      <c r="J99" s="44"/>
    </row>
    <row r="100" spans="2:10">
      <c r="B100" s="44"/>
      <c r="C100" s="44"/>
      <c r="D100" s="44"/>
      <c r="J100" s="44"/>
    </row>
    <row r="101" spans="2:10">
      <c r="B101" s="44"/>
      <c r="C101" s="44"/>
      <c r="D101" s="44"/>
      <c r="J101" s="44"/>
    </row>
    <row r="102" spans="2:10">
      <c r="B102" s="44"/>
      <c r="C102" s="44"/>
      <c r="D102" s="44"/>
      <c r="J102" s="44"/>
    </row>
    <row r="103" spans="2:10">
      <c r="B103" s="44"/>
      <c r="C103" s="44"/>
      <c r="D103" s="44"/>
      <c r="J103" s="44"/>
    </row>
    <row r="104" spans="2:10">
      <c r="B104" s="44"/>
      <c r="C104" s="44"/>
      <c r="D104" s="44"/>
      <c r="J104" s="44"/>
    </row>
    <row r="105" spans="2:10">
      <c r="B105" s="44"/>
      <c r="C105" s="44"/>
      <c r="D105" s="44"/>
      <c r="J105" s="44"/>
    </row>
    <row r="106" spans="2:10">
      <c r="B106" s="44"/>
      <c r="C106" s="44"/>
      <c r="D106" s="44"/>
      <c r="J106" s="44"/>
    </row>
    <row r="107" spans="2:10">
      <c r="B107" s="44"/>
      <c r="C107" s="44"/>
      <c r="D107" s="44"/>
      <c r="J107" s="44"/>
    </row>
    <row r="108" spans="2:10">
      <c r="B108" s="44"/>
      <c r="C108" s="44"/>
      <c r="D108" s="44"/>
      <c r="J108" s="44"/>
    </row>
    <row r="109" spans="2:10">
      <c r="B109" s="44"/>
      <c r="C109" s="44"/>
      <c r="D109" s="44"/>
      <c r="J109" s="44"/>
    </row>
    <row r="110" spans="2:10">
      <c r="B110" s="44"/>
      <c r="C110" s="44"/>
      <c r="D110" s="44"/>
      <c r="J110" s="44"/>
    </row>
    <row r="111" spans="2:10">
      <c r="B111" s="44"/>
      <c r="C111" s="44"/>
      <c r="D111" s="44"/>
      <c r="J111" s="44"/>
    </row>
    <row r="112" spans="2:10">
      <c r="B112" s="44"/>
      <c r="C112" s="44"/>
      <c r="D112" s="44"/>
      <c r="J112" s="44"/>
    </row>
    <row r="113" spans="2:10">
      <c r="B113" s="44"/>
      <c r="C113" s="44"/>
      <c r="D113" s="44"/>
      <c r="J113" s="44"/>
    </row>
    <row r="114" spans="2:10">
      <c r="B114" s="44"/>
      <c r="C114" s="44"/>
      <c r="D114" s="44"/>
      <c r="J114" s="44"/>
    </row>
    <row r="115" spans="2:10">
      <c r="B115" s="44"/>
      <c r="C115" s="44"/>
      <c r="D115" s="44"/>
      <c r="J115" s="44"/>
    </row>
    <row r="116" spans="2:10">
      <c r="B116" s="44"/>
      <c r="C116" s="44"/>
      <c r="D116" s="44"/>
      <c r="J116" s="44"/>
    </row>
    <row r="117" spans="2:10">
      <c r="B117" s="44"/>
      <c r="C117" s="44"/>
      <c r="D117" s="44"/>
      <c r="J117" s="44"/>
    </row>
    <row r="118" spans="2:10">
      <c r="B118" s="44"/>
      <c r="C118" s="44"/>
      <c r="D118" s="44"/>
      <c r="J118" s="44"/>
    </row>
    <row r="119" spans="2:10">
      <c r="B119" s="44"/>
      <c r="C119" s="44"/>
      <c r="D119" s="44"/>
      <c r="J119" s="44"/>
    </row>
    <row r="120" spans="2:10">
      <c r="B120" s="44"/>
      <c r="C120" s="44"/>
      <c r="D120" s="44"/>
      <c r="J120" s="44"/>
    </row>
    <row r="121" spans="2:10">
      <c r="B121" s="44"/>
      <c r="C121" s="44"/>
      <c r="D121" s="44"/>
      <c r="J121" s="44"/>
    </row>
    <row r="122" spans="2:10">
      <c r="B122" s="44"/>
      <c r="C122" s="44"/>
      <c r="D122" s="44"/>
      <c r="J122" s="44"/>
    </row>
    <row r="123" spans="2:10">
      <c r="B123" s="44"/>
      <c r="C123" s="44"/>
      <c r="D123" s="44"/>
      <c r="J123" s="44"/>
    </row>
    <row r="124" spans="2:10">
      <c r="B124" s="44"/>
      <c r="C124" s="44"/>
      <c r="D124" s="44"/>
      <c r="J124" s="44"/>
    </row>
    <row r="125" spans="2:10">
      <c r="B125" s="44"/>
      <c r="C125" s="44"/>
      <c r="D125" s="44"/>
      <c r="J125" s="44"/>
    </row>
    <row r="126" spans="2:10">
      <c r="B126" s="44"/>
      <c r="C126" s="44"/>
      <c r="D126" s="44"/>
      <c r="J126" s="44"/>
    </row>
    <row r="127" spans="2:10">
      <c r="B127" s="44"/>
      <c r="C127" s="44"/>
      <c r="D127" s="44"/>
      <c r="J127" s="44"/>
    </row>
    <row r="128" spans="2:10">
      <c r="B128" s="44"/>
      <c r="C128" s="44"/>
      <c r="D128" s="44"/>
      <c r="J128" s="44"/>
    </row>
    <row r="129" spans="2:10">
      <c r="B129" s="44"/>
      <c r="C129" s="44"/>
      <c r="D129" s="44"/>
      <c r="J129" s="44"/>
    </row>
    <row r="130" spans="2:10">
      <c r="B130" s="44"/>
      <c r="C130" s="44"/>
      <c r="D130" s="44"/>
      <c r="J130" s="44"/>
    </row>
    <row r="131" spans="2:10">
      <c r="B131" s="44"/>
      <c r="C131" s="44"/>
      <c r="D131" s="44"/>
      <c r="J131" s="44"/>
    </row>
    <row r="132" spans="2:10">
      <c r="B132" s="44"/>
      <c r="C132" s="44"/>
      <c r="D132" s="44"/>
      <c r="J132" s="44"/>
    </row>
    <row r="133" spans="2:10">
      <c r="B133" s="44"/>
      <c r="C133" s="44"/>
      <c r="D133" s="44"/>
      <c r="J133" s="44"/>
    </row>
    <row r="134" spans="2:10">
      <c r="B134" s="44"/>
      <c r="C134" s="44"/>
      <c r="D134" s="44"/>
      <c r="J134" s="44"/>
    </row>
    <row r="135" spans="2:10">
      <c r="B135" s="44"/>
      <c r="C135" s="44"/>
      <c r="D135" s="44"/>
      <c r="J135" s="44"/>
    </row>
    <row r="136" spans="2:10">
      <c r="B136" s="44"/>
      <c r="C136" s="44"/>
      <c r="D136" s="44"/>
      <c r="J136" s="44"/>
    </row>
    <row r="137" spans="2:10">
      <c r="B137" s="44"/>
      <c r="C137" s="44"/>
      <c r="D137" s="44"/>
      <c r="J137" s="44"/>
    </row>
    <row r="138" spans="2:10">
      <c r="B138" s="44"/>
      <c r="C138" s="44"/>
      <c r="D138" s="44"/>
      <c r="J138" s="44"/>
    </row>
    <row r="139" spans="2:10">
      <c r="B139" s="44"/>
      <c r="C139" s="44"/>
      <c r="D139" s="44"/>
      <c r="J139" s="44"/>
    </row>
    <row r="140" spans="2:10">
      <c r="B140" s="44"/>
      <c r="C140" s="44"/>
      <c r="D140" s="44"/>
      <c r="J140" s="44"/>
    </row>
    <row r="141" spans="2:10">
      <c r="B141" s="44"/>
      <c r="C141" s="44"/>
      <c r="D141" s="44"/>
      <c r="J141" s="44"/>
    </row>
    <row r="142" spans="2:10">
      <c r="B142" s="44"/>
      <c r="C142" s="44"/>
      <c r="D142" s="44"/>
      <c r="J142" s="44"/>
    </row>
    <row r="143" spans="2:10">
      <c r="B143" s="44"/>
      <c r="C143" s="44"/>
      <c r="D143" s="44"/>
      <c r="J143" s="44"/>
    </row>
    <row r="144" spans="2:10">
      <c r="B144" s="44"/>
      <c r="C144" s="44"/>
      <c r="D144" s="44"/>
      <c r="J144" s="44"/>
    </row>
    <row r="145" spans="2:10">
      <c r="B145" s="44"/>
      <c r="C145" s="44"/>
      <c r="D145" s="44"/>
      <c r="J145" s="44"/>
    </row>
  </sheetData>
  <mergeCells count="58">
    <mergeCell ref="A2:O2"/>
    <mergeCell ref="B3:C3"/>
    <mergeCell ref="E3:H3"/>
    <mergeCell ref="I3:J3"/>
    <mergeCell ref="K3:O3"/>
    <mergeCell ref="B4:C4"/>
    <mergeCell ref="E4:H4"/>
    <mergeCell ref="I4:J4"/>
    <mergeCell ref="K4:N4"/>
    <mergeCell ref="B5:C5"/>
    <mergeCell ref="E5:H5"/>
    <mergeCell ref="I5:L5"/>
    <mergeCell ref="M5:N5"/>
    <mergeCell ref="I6:L6"/>
    <mergeCell ref="M6:N6"/>
    <mergeCell ref="I7:O7"/>
    <mergeCell ref="I8:L8"/>
    <mergeCell ref="M8:N8"/>
    <mergeCell ref="I9:O9"/>
    <mergeCell ref="I10:L10"/>
    <mergeCell ref="M10:N10"/>
    <mergeCell ref="I11:O11"/>
    <mergeCell ref="I12:L12"/>
    <mergeCell ref="M12:N12"/>
    <mergeCell ref="C13:D13"/>
    <mergeCell ref="J13:K13"/>
    <mergeCell ref="L13:M13"/>
    <mergeCell ref="N13:O13"/>
    <mergeCell ref="C14:D14"/>
    <mergeCell ref="J14:K14"/>
    <mergeCell ref="L14:M14"/>
    <mergeCell ref="N14:O14"/>
    <mergeCell ref="C15:D15"/>
    <mergeCell ref="J15:K15"/>
    <mergeCell ref="L15:M15"/>
    <mergeCell ref="N15:O15"/>
    <mergeCell ref="C16:D16"/>
    <mergeCell ref="J16:K16"/>
    <mergeCell ref="L16:M16"/>
    <mergeCell ref="N16:O16"/>
    <mergeCell ref="C17:D17"/>
    <mergeCell ref="J17:K17"/>
    <mergeCell ref="L17:M17"/>
    <mergeCell ref="N17:O17"/>
    <mergeCell ref="C18:D18"/>
    <mergeCell ref="J18:K18"/>
    <mergeCell ref="L18:M18"/>
    <mergeCell ref="N18:O18"/>
    <mergeCell ref="C19:D19"/>
    <mergeCell ref="J19:K19"/>
    <mergeCell ref="L19:M19"/>
    <mergeCell ref="N19:O19"/>
    <mergeCell ref="C20:D20"/>
    <mergeCell ref="J20:K20"/>
    <mergeCell ref="L20:M20"/>
    <mergeCell ref="N20:O20"/>
    <mergeCell ref="A6:A12"/>
    <mergeCell ref="B6:H12"/>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workbookViewId="0">
      <selection activeCell="B3" sqref="B3:C3"/>
    </sheetView>
  </sheetViews>
  <sheetFormatPr defaultColWidth="9" defaultRowHeight="13.5"/>
  <cols>
    <col min="11" max="11" width="0.125" customWidth="1"/>
    <col min="12" max="12" width="9" hidden="1" customWidth="1"/>
  </cols>
  <sheetData>
    <row r="1" spans="1:1">
      <c r="A1" s="28" t="s">
        <v>361</v>
      </c>
    </row>
    <row r="2" ht="21.75" spans="1:15">
      <c r="A2" s="29" t="s">
        <v>274</v>
      </c>
      <c r="B2" s="29"/>
      <c r="C2" s="29"/>
      <c r="D2" s="29"/>
      <c r="E2" s="29"/>
      <c r="F2" s="29"/>
      <c r="G2" s="29"/>
      <c r="H2" s="29"/>
      <c r="I2" s="29"/>
      <c r="J2" s="29"/>
      <c r="K2" s="29"/>
      <c r="L2" s="29"/>
      <c r="M2" s="29"/>
      <c r="N2" s="29"/>
      <c r="O2" s="29"/>
    </row>
    <row r="3" ht="16.5" spans="1:15">
      <c r="A3" s="30" t="s">
        <v>275</v>
      </c>
      <c r="B3" s="31" t="s">
        <v>266</v>
      </c>
      <c r="C3" s="31"/>
      <c r="D3" s="30" t="s">
        <v>276</v>
      </c>
      <c r="E3" s="32" t="s">
        <v>362</v>
      </c>
      <c r="F3" s="33"/>
      <c r="G3" s="33"/>
      <c r="H3" s="34"/>
      <c r="I3" s="30" t="s">
        <v>278</v>
      </c>
      <c r="J3" s="30"/>
      <c r="K3" s="31" t="s">
        <v>363</v>
      </c>
      <c r="L3" s="31"/>
      <c r="M3" s="31"/>
      <c r="N3" s="31"/>
      <c r="O3" s="31"/>
    </row>
    <row r="4" ht="33" spans="1:15">
      <c r="A4" s="30" t="s">
        <v>280</v>
      </c>
      <c r="B4" s="31" t="s">
        <v>281</v>
      </c>
      <c r="C4" s="31"/>
      <c r="D4" s="30" t="s">
        <v>282</v>
      </c>
      <c r="E4" s="35" t="s">
        <v>283</v>
      </c>
      <c r="F4" s="36"/>
      <c r="G4" s="36"/>
      <c r="H4" s="37"/>
      <c r="I4" s="30" t="s">
        <v>284</v>
      </c>
      <c r="J4" s="30"/>
      <c r="K4" s="30" t="s">
        <v>364</v>
      </c>
      <c r="L4" s="30"/>
      <c r="M4" s="30"/>
      <c r="N4" s="30"/>
      <c r="O4" s="31" t="s">
        <v>285</v>
      </c>
    </row>
    <row r="5" ht="33" spans="1:15">
      <c r="A5" s="30" t="s">
        <v>286</v>
      </c>
      <c r="B5" s="31">
        <v>10</v>
      </c>
      <c r="C5" s="31"/>
      <c r="D5" s="30" t="s">
        <v>287</v>
      </c>
      <c r="E5" s="35" t="s">
        <v>288</v>
      </c>
      <c r="F5" s="36"/>
      <c r="G5" s="36"/>
      <c r="H5" s="37"/>
      <c r="I5" s="30" t="s">
        <v>289</v>
      </c>
      <c r="J5" s="30"/>
      <c r="K5" s="30"/>
      <c r="L5" s="30"/>
      <c r="M5" s="30" t="s">
        <v>364</v>
      </c>
      <c r="N5" s="30"/>
      <c r="O5" s="31" t="s">
        <v>285</v>
      </c>
    </row>
    <row r="6" ht="16.5" spans="1:15">
      <c r="A6" s="38" t="s">
        <v>290</v>
      </c>
      <c r="B6" s="39" t="s">
        <v>365</v>
      </c>
      <c r="C6" s="39"/>
      <c r="D6" s="39"/>
      <c r="E6" s="39"/>
      <c r="F6" s="39"/>
      <c r="G6" s="39"/>
      <c r="H6" s="39"/>
      <c r="I6" s="30" t="s">
        <v>292</v>
      </c>
      <c r="J6" s="30"/>
      <c r="K6" s="30"/>
      <c r="L6" s="30"/>
      <c r="M6" s="30">
        <v>0</v>
      </c>
      <c r="N6" s="30"/>
      <c r="O6" s="31" t="s">
        <v>285</v>
      </c>
    </row>
    <row r="7" ht="16.5" spans="1:15">
      <c r="A7" s="38"/>
      <c r="B7" s="39"/>
      <c r="C7" s="39"/>
      <c r="D7" s="39"/>
      <c r="E7" s="39"/>
      <c r="F7" s="39"/>
      <c r="G7" s="39"/>
      <c r="H7" s="39"/>
      <c r="I7" s="35"/>
      <c r="J7" s="36"/>
      <c r="K7" s="36"/>
      <c r="L7" s="36"/>
      <c r="M7" s="36"/>
      <c r="N7" s="36"/>
      <c r="O7" s="37"/>
    </row>
    <row r="8" ht="16.5" spans="1:15">
      <c r="A8" s="38"/>
      <c r="B8" s="39"/>
      <c r="C8" s="39"/>
      <c r="D8" s="39"/>
      <c r="E8" s="39"/>
      <c r="F8" s="39"/>
      <c r="G8" s="39"/>
      <c r="H8" s="39"/>
      <c r="I8" s="30" t="s">
        <v>293</v>
      </c>
      <c r="J8" s="30"/>
      <c r="K8" s="30"/>
      <c r="L8" s="30"/>
      <c r="M8" s="30">
        <v>0</v>
      </c>
      <c r="N8" s="30"/>
      <c r="O8" s="31" t="s">
        <v>285</v>
      </c>
    </row>
    <row r="9" ht="16.5" spans="1:15">
      <c r="A9" s="38"/>
      <c r="B9" s="39"/>
      <c r="C9" s="39"/>
      <c r="D9" s="39"/>
      <c r="E9" s="39"/>
      <c r="F9" s="39"/>
      <c r="G9" s="39"/>
      <c r="H9" s="39"/>
      <c r="I9" s="35"/>
      <c r="J9" s="36"/>
      <c r="K9" s="36"/>
      <c r="L9" s="36"/>
      <c r="M9" s="36"/>
      <c r="N9" s="36"/>
      <c r="O9" s="37"/>
    </row>
    <row r="10" ht="16.5" spans="1:15">
      <c r="A10" s="38"/>
      <c r="B10" s="39"/>
      <c r="C10" s="39"/>
      <c r="D10" s="39"/>
      <c r="E10" s="39"/>
      <c r="F10" s="39"/>
      <c r="G10" s="39"/>
      <c r="H10" s="39"/>
      <c r="I10" s="30" t="s">
        <v>294</v>
      </c>
      <c r="J10" s="30"/>
      <c r="K10" s="30"/>
      <c r="L10" s="30"/>
      <c r="M10" s="30">
        <v>0</v>
      </c>
      <c r="N10" s="30"/>
      <c r="O10" s="31" t="s">
        <v>285</v>
      </c>
    </row>
    <row r="11" ht="16.5" spans="1:15">
      <c r="A11" s="38"/>
      <c r="B11" s="39"/>
      <c r="C11" s="39"/>
      <c r="D11" s="39"/>
      <c r="E11" s="39"/>
      <c r="F11" s="39"/>
      <c r="G11" s="39"/>
      <c r="H11" s="39"/>
      <c r="I11" s="35"/>
      <c r="J11" s="36"/>
      <c r="K11" s="36"/>
      <c r="L11" s="36"/>
      <c r="M11" s="36"/>
      <c r="N11" s="36"/>
      <c r="O11" s="37"/>
    </row>
    <row r="12" ht="16.5" spans="1:15">
      <c r="A12" s="38"/>
      <c r="B12" s="39"/>
      <c r="C12" s="39"/>
      <c r="D12" s="39"/>
      <c r="E12" s="39"/>
      <c r="F12" s="39"/>
      <c r="G12" s="39"/>
      <c r="H12" s="39"/>
      <c r="I12" s="30" t="s">
        <v>295</v>
      </c>
      <c r="J12" s="30"/>
      <c r="K12" s="30"/>
      <c r="L12" s="30"/>
      <c r="M12" s="30">
        <v>0</v>
      </c>
      <c r="N12" s="30"/>
      <c r="O12" s="31" t="s">
        <v>285</v>
      </c>
    </row>
    <row r="13" ht="16.5" spans="1:15">
      <c r="A13" s="40" t="s">
        <v>296</v>
      </c>
      <c r="B13" s="40" t="s">
        <v>297</v>
      </c>
      <c r="C13" s="40" t="s">
        <v>298</v>
      </c>
      <c r="D13" s="40"/>
      <c r="E13" s="40" t="s">
        <v>299</v>
      </c>
      <c r="F13" s="40" t="s">
        <v>300</v>
      </c>
      <c r="G13" s="40" t="s">
        <v>301</v>
      </c>
      <c r="H13" s="40" t="s">
        <v>302</v>
      </c>
      <c r="I13" s="40" t="s">
        <v>303</v>
      </c>
      <c r="J13" s="40" t="s">
        <v>304</v>
      </c>
      <c r="K13" s="40"/>
      <c r="L13" s="40" t="s">
        <v>305</v>
      </c>
      <c r="M13" s="40"/>
      <c r="N13" s="40" t="s">
        <v>306</v>
      </c>
      <c r="O13" s="40"/>
    </row>
    <row r="14" ht="16.5" spans="1:15">
      <c r="A14" s="41" t="s">
        <v>307</v>
      </c>
      <c r="B14" s="41" t="s">
        <v>308</v>
      </c>
      <c r="C14" s="41" t="s">
        <v>366</v>
      </c>
      <c r="D14" s="41"/>
      <c r="E14" s="42" t="s">
        <v>310</v>
      </c>
      <c r="F14" s="42"/>
      <c r="G14" s="43" t="s">
        <v>311</v>
      </c>
      <c r="H14" s="43" t="s">
        <v>311</v>
      </c>
      <c r="I14" s="42" t="s">
        <v>312</v>
      </c>
      <c r="J14" s="43" t="s">
        <v>349</v>
      </c>
      <c r="K14" s="43"/>
      <c r="L14" s="43" t="s">
        <v>349</v>
      </c>
      <c r="M14" s="43"/>
      <c r="N14" s="41" t="s">
        <v>314</v>
      </c>
      <c r="O14" s="41"/>
    </row>
    <row r="15" ht="16.5" spans="1:15">
      <c r="A15" s="41" t="s">
        <v>307</v>
      </c>
      <c r="B15" s="41" t="s">
        <v>319</v>
      </c>
      <c r="C15" s="41" t="s">
        <v>367</v>
      </c>
      <c r="D15" s="41"/>
      <c r="E15" s="42" t="s">
        <v>310</v>
      </c>
      <c r="F15" s="42"/>
      <c r="G15" s="43" t="s">
        <v>368</v>
      </c>
      <c r="H15" s="43" t="s">
        <v>368</v>
      </c>
      <c r="I15" s="42" t="s">
        <v>322</v>
      </c>
      <c r="J15" s="43" t="s">
        <v>349</v>
      </c>
      <c r="K15" s="43"/>
      <c r="L15" s="43" t="s">
        <v>349</v>
      </c>
      <c r="M15" s="43"/>
      <c r="N15" s="41" t="s">
        <v>314</v>
      </c>
      <c r="O15" s="41"/>
    </row>
    <row r="16" ht="16.5" spans="1:15">
      <c r="A16" s="41" t="s">
        <v>307</v>
      </c>
      <c r="B16" s="41" t="s">
        <v>315</v>
      </c>
      <c r="C16" s="41" t="s">
        <v>369</v>
      </c>
      <c r="D16" s="41"/>
      <c r="E16" s="42" t="s">
        <v>310</v>
      </c>
      <c r="F16" s="42"/>
      <c r="G16" s="43" t="s">
        <v>370</v>
      </c>
      <c r="H16" s="43" t="s">
        <v>370</v>
      </c>
      <c r="I16" s="42" t="s">
        <v>371</v>
      </c>
      <c r="J16" s="43" t="s">
        <v>349</v>
      </c>
      <c r="K16" s="43"/>
      <c r="L16" s="43" t="s">
        <v>349</v>
      </c>
      <c r="M16" s="43"/>
      <c r="N16" s="41" t="s">
        <v>314</v>
      </c>
      <c r="O16" s="41"/>
    </row>
    <row r="17" ht="16.5" spans="1:15">
      <c r="A17" s="41" t="s">
        <v>331</v>
      </c>
      <c r="B17" s="41" t="s">
        <v>334</v>
      </c>
      <c r="C17" s="41" t="s">
        <v>372</v>
      </c>
      <c r="D17" s="41"/>
      <c r="E17" s="42" t="s">
        <v>336</v>
      </c>
      <c r="F17" s="42"/>
      <c r="G17" s="43" t="s">
        <v>341</v>
      </c>
      <c r="H17" s="43" t="s">
        <v>341</v>
      </c>
      <c r="I17" s="42" t="s">
        <v>312</v>
      </c>
      <c r="J17" s="43" t="s">
        <v>349</v>
      </c>
      <c r="K17" s="43"/>
      <c r="L17" s="43" t="s">
        <v>349</v>
      </c>
      <c r="M17" s="43"/>
      <c r="N17" s="41" t="s">
        <v>314</v>
      </c>
      <c r="O17" s="41"/>
    </row>
    <row r="18" ht="16.5" spans="1:15">
      <c r="A18" s="41" t="s">
        <v>331</v>
      </c>
      <c r="B18" s="41" t="s">
        <v>354</v>
      </c>
      <c r="C18" s="41" t="s">
        <v>373</v>
      </c>
      <c r="D18" s="41"/>
      <c r="E18" s="42" t="s">
        <v>336</v>
      </c>
      <c r="F18" s="42"/>
      <c r="G18" s="43" t="s">
        <v>341</v>
      </c>
      <c r="H18" s="43" t="s">
        <v>341</v>
      </c>
      <c r="I18" s="42" t="s">
        <v>312</v>
      </c>
      <c r="J18" s="43" t="s">
        <v>349</v>
      </c>
      <c r="K18" s="43"/>
      <c r="L18" s="43" t="s">
        <v>349</v>
      </c>
      <c r="M18" s="43"/>
      <c r="N18" s="41" t="s">
        <v>314</v>
      </c>
      <c r="O18" s="41"/>
    </row>
    <row r="19" ht="16.5" spans="1:15">
      <c r="A19" s="41" t="s">
        <v>338</v>
      </c>
      <c r="B19" s="41" t="s">
        <v>339</v>
      </c>
      <c r="C19" s="41" t="s">
        <v>374</v>
      </c>
      <c r="D19" s="41"/>
      <c r="E19" s="42" t="s">
        <v>336</v>
      </c>
      <c r="F19" s="42"/>
      <c r="G19" s="43" t="s">
        <v>351</v>
      </c>
      <c r="H19" s="43" t="s">
        <v>351</v>
      </c>
      <c r="I19" s="42" t="s">
        <v>312</v>
      </c>
      <c r="J19" s="43" t="s">
        <v>349</v>
      </c>
      <c r="K19" s="43"/>
      <c r="L19" s="43" t="s">
        <v>349</v>
      </c>
      <c r="M19" s="43"/>
      <c r="N19" s="41" t="s">
        <v>314</v>
      </c>
      <c r="O19" s="41"/>
    </row>
  </sheetData>
  <mergeCells count="54">
    <mergeCell ref="A2:O2"/>
    <mergeCell ref="B3:C3"/>
    <mergeCell ref="E3:H3"/>
    <mergeCell ref="I3:J3"/>
    <mergeCell ref="K3:O3"/>
    <mergeCell ref="B4:C4"/>
    <mergeCell ref="E4:H4"/>
    <mergeCell ref="I4:J4"/>
    <mergeCell ref="K4:N4"/>
    <mergeCell ref="B5:C5"/>
    <mergeCell ref="E5:H5"/>
    <mergeCell ref="I5:L5"/>
    <mergeCell ref="M5:N5"/>
    <mergeCell ref="I6:L6"/>
    <mergeCell ref="M6:N6"/>
    <mergeCell ref="I7:O7"/>
    <mergeCell ref="I8:L8"/>
    <mergeCell ref="M8:N8"/>
    <mergeCell ref="I9:O9"/>
    <mergeCell ref="I10:L10"/>
    <mergeCell ref="M10:N10"/>
    <mergeCell ref="I11:O11"/>
    <mergeCell ref="I12:L12"/>
    <mergeCell ref="M12:N12"/>
    <mergeCell ref="C13:D13"/>
    <mergeCell ref="J13:K13"/>
    <mergeCell ref="L13:M13"/>
    <mergeCell ref="N13:O13"/>
    <mergeCell ref="C14:D14"/>
    <mergeCell ref="J14:K14"/>
    <mergeCell ref="L14:M14"/>
    <mergeCell ref="N14:O14"/>
    <mergeCell ref="C15:D15"/>
    <mergeCell ref="J15:K15"/>
    <mergeCell ref="L15:M15"/>
    <mergeCell ref="N15:O15"/>
    <mergeCell ref="C16:D16"/>
    <mergeCell ref="J16:K16"/>
    <mergeCell ref="L16:M16"/>
    <mergeCell ref="N16:O16"/>
    <mergeCell ref="C17:D17"/>
    <mergeCell ref="J17:K17"/>
    <mergeCell ref="L17:M17"/>
    <mergeCell ref="N17:O17"/>
    <mergeCell ref="C18:D18"/>
    <mergeCell ref="J18:K18"/>
    <mergeCell ref="L18:M18"/>
    <mergeCell ref="N18:O18"/>
    <mergeCell ref="C19:D19"/>
    <mergeCell ref="J19:K19"/>
    <mergeCell ref="L19:M19"/>
    <mergeCell ref="N19:O19"/>
    <mergeCell ref="A6:A12"/>
    <mergeCell ref="B6:H12"/>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selection activeCell="D22" sqref="D22"/>
    </sheetView>
  </sheetViews>
  <sheetFormatPr defaultColWidth="9" defaultRowHeight="13.5"/>
  <cols>
    <col min="1" max="1" width="14.375" style="1" customWidth="1"/>
    <col min="2" max="2" width="14.25" style="1" customWidth="1"/>
    <col min="3" max="3" width="16.625" style="1" customWidth="1"/>
    <col min="4" max="4" width="14.875" style="1" customWidth="1"/>
    <col min="5" max="5" width="14.25" style="1" customWidth="1"/>
    <col min="6" max="6" width="13.25" style="1" customWidth="1"/>
    <col min="7" max="7" width="9.875" style="1" customWidth="1"/>
    <col min="8" max="8" width="14.25" style="1" customWidth="1"/>
    <col min="9" max="9" width="15.5" style="1" customWidth="1"/>
    <col min="10" max="10" width="9.875" style="1" customWidth="1"/>
    <col min="11" max="11" width="17.125" style="1" customWidth="1"/>
  </cols>
  <sheetData>
    <row r="1" ht="16.5" spans="1:11">
      <c r="A1" s="2" t="s">
        <v>375</v>
      </c>
      <c r="B1" s="2"/>
      <c r="C1" s="2"/>
      <c r="D1" s="2"/>
      <c r="E1" s="2"/>
      <c r="F1" s="2"/>
      <c r="G1" s="2"/>
      <c r="H1" s="2"/>
      <c r="I1" s="2"/>
      <c r="J1" s="2"/>
      <c r="K1" s="2"/>
    </row>
    <row r="2" ht="16.5" spans="1:11">
      <c r="A2" s="3" t="s">
        <v>376</v>
      </c>
      <c r="B2" s="3"/>
      <c r="C2" s="3"/>
      <c r="D2" s="3"/>
      <c r="E2" s="3"/>
      <c r="F2" s="3"/>
      <c r="G2" s="3"/>
      <c r="H2" s="3"/>
      <c r="I2" s="3"/>
      <c r="J2" s="3"/>
      <c r="K2" s="3"/>
    </row>
    <row r="3" ht="21" spans="1:11">
      <c r="A3" s="4" t="s">
        <v>377</v>
      </c>
      <c r="B3" s="4"/>
      <c r="C3" s="4"/>
      <c r="D3" s="4"/>
      <c r="E3" s="4"/>
      <c r="F3" s="4"/>
      <c r="G3" s="4"/>
      <c r="H3" s="4"/>
      <c r="I3" s="4"/>
      <c r="J3" s="4"/>
      <c r="K3" s="4"/>
    </row>
    <row r="4" spans="1:11">
      <c r="A4" s="5" t="s">
        <v>378</v>
      </c>
      <c r="B4" s="5"/>
      <c r="C4" s="5"/>
      <c r="D4" s="5"/>
      <c r="E4" s="5"/>
      <c r="F4" s="5"/>
      <c r="G4" s="5"/>
      <c r="H4" s="5"/>
      <c r="I4" s="5"/>
      <c r="J4" s="5"/>
      <c r="K4" s="5"/>
    </row>
    <row r="5" ht="16.5" spans="1:11">
      <c r="A5" s="6" t="s">
        <v>379</v>
      </c>
      <c r="B5" s="7" t="s">
        <v>281</v>
      </c>
      <c r="C5" s="7"/>
      <c r="D5" s="8"/>
      <c r="E5" s="9"/>
      <c r="F5" s="9"/>
      <c r="G5" s="9"/>
      <c r="H5" s="9"/>
      <c r="I5" s="9"/>
      <c r="J5" s="25"/>
      <c r="K5" s="26" t="s">
        <v>380</v>
      </c>
    </row>
    <row r="6" ht="16.5" spans="1:11">
      <c r="A6" s="10" t="s">
        <v>381</v>
      </c>
      <c r="B6" s="10"/>
      <c r="C6" s="11" t="s">
        <v>382</v>
      </c>
      <c r="D6" s="12" t="s">
        <v>72</v>
      </c>
      <c r="E6" s="12"/>
      <c r="F6" s="12"/>
      <c r="G6" s="12"/>
      <c r="H6" s="10" t="s">
        <v>73</v>
      </c>
      <c r="I6" s="10"/>
      <c r="J6" s="10"/>
      <c r="K6" s="10"/>
    </row>
    <row r="7" ht="15" spans="1:11">
      <c r="A7" s="10"/>
      <c r="B7" s="10"/>
      <c r="C7" s="11"/>
      <c r="D7" s="10" t="s">
        <v>57</v>
      </c>
      <c r="E7" s="10" t="s">
        <v>383</v>
      </c>
      <c r="F7" s="10" t="s">
        <v>384</v>
      </c>
      <c r="G7" s="10" t="s">
        <v>65</v>
      </c>
      <c r="H7" s="10" t="s">
        <v>57</v>
      </c>
      <c r="I7" s="10" t="s">
        <v>383</v>
      </c>
      <c r="J7" s="10" t="s">
        <v>384</v>
      </c>
      <c r="K7" s="10" t="s">
        <v>65</v>
      </c>
    </row>
    <row r="8" ht="16.5" spans="1:11">
      <c r="A8" s="10"/>
      <c r="B8" s="10"/>
      <c r="C8" s="13">
        <v>9589400</v>
      </c>
      <c r="D8" s="14">
        <v>8355700</v>
      </c>
      <c r="E8" s="14">
        <v>8355700</v>
      </c>
      <c r="F8" s="14" t="s">
        <v>27</v>
      </c>
      <c r="G8" s="14" t="s">
        <v>27</v>
      </c>
      <c r="H8" s="15">
        <v>1233700</v>
      </c>
      <c r="I8" s="15">
        <v>1233700</v>
      </c>
      <c r="J8" s="14" t="s">
        <v>27</v>
      </c>
      <c r="K8" s="14" t="s">
        <v>27</v>
      </c>
    </row>
    <row r="9" ht="78" customHeight="1" spans="1:11">
      <c r="A9" s="16" t="s">
        <v>385</v>
      </c>
      <c r="B9" s="17" t="s">
        <v>386</v>
      </c>
      <c r="C9" s="18" t="s">
        <v>387</v>
      </c>
      <c r="D9" s="18"/>
      <c r="E9" s="18"/>
      <c r="F9" s="18"/>
      <c r="G9" s="18"/>
      <c r="H9" s="18"/>
      <c r="I9" s="18"/>
      <c r="J9" s="18"/>
      <c r="K9" s="18"/>
    </row>
    <row r="10" ht="16.5" spans="1:11">
      <c r="A10" s="16"/>
      <c r="B10" s="12" t="s">
        <v>388</v>
      </c>
      <c r="C10" s="12"/>
      <c r="D10" s="12"/>
      <c r="E10" s="12"/>
      <c r="F10" s="12"/>
      <c r="G10" s="12"/>
      <c r="H10" s="12"/>
      <c r="I10" s="12"/>
      <c r="J10" s="12"/>
      <c r="K10" s="12"/>
    </row>
    <row r="11" spans="1:11">
      <c r="A11" s="16"/>
      <c r="B11" s="19" t="s">
        <v>296</v>
      </c>
      <c r="C11" s="20" t="s">
        <v>297</v>
      </c>
      <c r="D11" s="19" t="s">
        <v>389</v>
      </c>
      <c r="E11" s="19"/>
      <c r="F11" s="19" t="s">
        <v>390</v>
      </c>
      <c r="G11" s="19"/>
      <c r="H11" s="19" t="s">
        <v>391</v>
      </c>
      <c r="I11" s="19" t="s">
        <v>392</v>
      </c>
      <c r="J11" s="19" t="s">
        <v>393</v>
      </c>
      <c r="K11" s="19"/>
    </row>
    <row r="12" spans="1:11">
      <c r="A12" s="21"/>
      <c r="B12" s="22" t="s">
        <v>307</v>
      </c>
      <c r="C12" s="23" t="s">
        <v>308</v>
      </c>
      <c r="D12" s="23" t="s">
        <v>394</v>
      </c>
      <c r="E12" s="24"/>
      <c r="F12" s="22" t="s">
        <v>310</v>
      </c>
      <c r="G12" s="24"/>
      <c r="H12" s="22" t="s">
        <v>311</v>
      </c>
      <c r="I12" s="27" t="s">
        <v>312</v>
      </c>
      <c r="J12" s="23" t="s">
        <v>313</v>
      </c>
      <c r="K12" s="23"/>
    </row>
    <row r="13" spans="1:11">
      <c r="A13" s="21"/>
      <c r="B13" s="22" t="s">
        <v>395</v>
      </c>
      <c r="C13" s="23" t="s">
        <v>396</v>
      </c>
      <c r="D13" s="23" t="s">
        <v>397</v>
      </c>
      <c r="E13" s="24"/>
      <c r="F13" s="22" t="s">
        <v>310</v>
      </c>
      <c r="G13" s="24"/>
      <c r="H13" s="22">
        <v>2920600</v>
      </c>
      <c r="I13" s="27" t="s">
        <v>371</v>
      </c>
      <c r="J13" s="23" t="s">
        <v>321</v>
      </c>
      <c r="K13" s="23"/>
    </row>
    <row r="14" spans="1:11">
      <c r="A14" s="21"/>
      <c r="B14" s="22" t="s">
        <v>395</v>
      </c>
      <c r="C14" s="23" t="s">
        <v>396</v>
      </c>
      <c r="D14" s="23" t="s">
        <v>398</v>
      </c>
      <c r="E14" s="24"/>
      <c r="F14" s="22" t="s">
        <v>310</v>
      </c>
      <c r="G14" s="24"/>
      <c r="H14" s="22">
        <v>5435100</v>
      </c>
      <c r="I14" s="27" t="s">
        <v>371</v>
      </c>
      <c r="J14" s="23" t="s">
        <v>321</v>
      </c>
      <c r="K14" s="23"/>
    </row>
    <row r="15" spans="1:11">
      <c r="A15" s="21"/>
      <c r="B15" s="22" t="s">
        <v>395</v>
      </c>
      <c r="C15" s="23" t="s">
        <v>396</v>
      </c>
      <c r="D15" s="23" t="s">
        <v>399</v>
      </c>
      <c r="E15" s="24"/>
      <c r="F15" s="22" t="s">
        <v>310</v>
      </c>
      <c r="G15" s="24"/>
      <c r="H15" s="22">
        <v>1233700</v>
      </c>
      <c r="I15" s="27" t="s">
        <v>371</v>
      </c>
      <c r="J15" s="23" t="s">
        <v>321</v>
      </c>
      <c r="K15" s="23"/>
    </row>
    <row r="16" spans="1:11">
      <c r="A16" s="21"/>
      <c r="B16" s="22" t="s">
        <v>400</v>
      </c>
      <c r="C16" s="23" t="s">
        <v>401</v>
      </c>
      <c r="D16" s="23" t="s">
        <v>335</v>
      </c>
      <c r="E16" s="24"/>
      <c r="F16" s="22" t="s">
        <v>336</v>
      </c>
      <c r="G16" s="24"/>
      <c r="H16" s="22" t="s">
        <v>402</v>
      </c>
      <c r="I16" s="27" t="s">
        <v>322</v>
      </c>
      <c r="J16" s="23" t="s">
        <v>313</v>
      </c>
      <c r="K16" s="23"/>
    </row>
    <row r="17" spans="1:11">
      <c r="A17" s="21"/>
      <c r="B17" s="22" t="s">
        <v>403</v>
      </c>
      <c r="C17" s="23" t="s">
        <v>403</v>
      </c>
      <c r="D17" s="23" t="s">
        <v>404</v>
      </c>
      <c r="E17" s="24"/>
      <c r="F17" s="22" t="s">
        <v>310</v>
      </c>
      <c r="G17" s="24"/>
      <c r="H17" s="22" t="s">
        <v>311</v>
      </c>
      <c r="I17" s="27" t="s">
        <v>312</v>
      </c>
      <c r="J17" s="23" t="s">
        <v>313</v>
      </c>
      <c r="K17" s="23"/>
    </row>
    <row r="18" spans="1:11">
      <c r="A18" s="21"/>
      <c r="B18" s="22" t="s">
        <v>405</v>
      </c>
      <c r="C18" s="23" t="s">
        <v>405</v>
      </c>
      <c r="D18" s="23" t="s">
        <v>340</v>
      </c>
      <c r="E18" s="24"/>
      <c r="F18" s="22" t="s">
        <v>336</v>
      </c>
      <c r="G18" s="24"/>
      <c r="H18" s="22" t="s">
        <v>341</v>
      </c>
      <c r="I18" s="27" t="s">
        <v>312</v>
      </c>
      <c r="J18" s="23" t="s">
        <v>313</v>
      </c>
      <c r="K18" s="23"/>
    </row>
    <row r="19" ht="16.5" spans="1:11">
      <c r="A19" s="17" t="s">
        <v>406</v>
      </c>
      <c r="B19" s="18" t="s">
        <v>27</v>
      </c>
      <c r="C19" s="18"/>
      <c r="D19" s="18"/>
      <c r="E19" s="18"/>
      <c r="F19" s="18"/>
      <c r="G19" s="18"/>
      <c r="H19" s="18"/>
      <c r="I19" s="18"/>
      <c r="J19" s="18"/>
      <c r="K19" s="18"/>
    </row>
  </sheetData>
  <mergeCells count="40">
    <mergeCell ref="A1:K1"/>
    <mergeCell ref="A2:K2"/>
    <mergeCell ref="A3:K3"/>
    <mergeCell ref="A4:K4"/>
    <mergeCell ref="B5:C5"/>
    <mergeCell ref="D5:J5"/>
    <mergeCell ref="D6:G6"/>
    <mergeCell ref="H6:K6"/>
    <mergeCell ref="C9:K9"/>
    <mergeCell ref="B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B19:K19"/>
    <mergeCell ref="A9:A18"/>
    <mergeCell ref="B13:B15"/>
    <mergeCell ref="C6:C7"/>
    <mergeCell ref="C13:C15"/>
    <mergeCell ref="A6:B8"/>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workbookViewId="0">
      <pane ySplit="5" topLeftCell="A30" activePane="bottomLeft" state="frozen"/>
      <selection/>
      <selection pane="bottomLeft" activeCell="B42" sqref="B42:E42"/>
    </sheetView>
  </sheetViews>
  <sheetFormatPr defaultColWidth="10" defaultRowHeight="13.5" outlineLevelCol="5"/>
  <cols>
    <col min="1" max="1" width="1.5" customWidth="1"/>
    <col min="2" max="2" width="33.375" customWidth="1"/>
    <col min="3" max="3" width="16.375" customWidth="1"/>
    <col min="4" max="4" width="33.375" customWidth="1"/>
    <col min="5" max="5" width="16.375" customWidth="1"/>
    <col min="6" max="6" width="1.5" customWidth="1"/>
    <col min="7" max="8" width="9.75" customWidth="1"/>
  </cols>
  <sheetData>
    <row r="1" ht="16.35" customHeight="1" spans="1:6">
      <c r="A1" s="107"/>
      <c r="B1" s="89" t="s">
        <v>1</v>
      </c>
      <c r="C1" s="88"/>
      <c r="D1" s="88"/>
      <c r="E1" s="88"/>
      <c r="F1" s="90"/>
    </row>
    <row r="2" ht="22.9" customHeight="1" spans="1:6">
      <c r="A2" s="95"/>
      <c r="B2" s="47" t="s">
        <v>2</v>
      </c>
      <c r="C2" s="47"/>
      <c r="D2" s="47"/>
      <c r="E2" s="47"/>
      <c r="F2" s="60"/>
    </row>
    <row r="3" ht="19.5" customHeight="1" spans="1:6">
      <c r="A3" s="95"/>
      <c r="B3" s="92" t="s">
        <v>3</v>
      </c>
      <c r="C3" s="92"/>
      <c r="D3" s="91"/>
      <c r="E3" s="93" t="s">
        <v>4</v>
      </c>
      <c r="F3" s="60"/>
    </row>
    <row r="4" ht="24.4" customHeight="1" spans="1:6">
      <c r="A4" s="95"/>
      <c r="B4" s="96" t="s">
        <v>5</v>
      </c>
      <c r="C4" s="96"/>
      <c r="D4" s="96" t="s">
        <v>6</v>
      </c>
      <c r="E4" s="96"/>
      <c r="F4" s="60"/>
    </row>
    <row r="5" ht="24.4" customHeight="1" spans="1:6">
      <c r="A5" s="95"/>
      <c r="B5" s="96" t="s">
        <v>7</v>
      </c>
      <c r="C5" s="96" t="s">
        <v>8</v>
      </c>
      <c r="D5" s="96" t="s">
        <v>7</v>
      </c>
      <c r="E5" s="96" t="s">
        <v>8</v>
      </c>
      <c r="F5" s="60"/>
    </row>
    <row r="6" ht="22.9" customHeight="1" spans="1:6">
      <c r="A6" s="95"/>
      <c r="B6" s="77" t="s">
        <v>9</v>
      </c>
      <c r="C6" s="53">
        <v>866</v>
      </c>
      <c r="D6" s="77" t="s">
        <v>10</v>
      </c>
      <c r="E6" s="82">
        <v>470.33</v>
      </c>
      <c r="F6" s="60"/>
    </row>
    <row r="7" ht="22.9" customHeight="1" spans="1:6">
      <c r="A7" s="95"/>
      <c r="B7" s="77" t="s">
        <v>11</v>
      </c>
      <c r="C7" s="53"/>
      <c r="D7" s="77" t="s">
        <v>12</v>
      </c>
      <c r="E7" s="53"/>
      <c r="F7" s="60"/>
    </row>
    <row r="8" ht="22.9" customHeight="1" spans="1:6">
      <c r="A8" s="95"/>
      <c r="B8" s="77" t="s">
        <v>13</v>
      </c>
      <c r="C8" s="53"/>
      <c r="D8" s="77" t="s">
        <v>14</v>
      </c>
      <c r="E8" s="53">
        <v>0.26</v>
      </c>
      <c r="F8" s="60"/>
    </row>
    <row r="9" ht="22.9" customHeight="1" spans="1:6">
      <c r="A9" s="95"/>
      <c r="B9" s="77" t="s">
        <v>15</v>
      </c>
      <c r="C9" s="53"/>
      <c r="D9" s="77" t="s">
        <v>16</v>
      </c>
      <c r="E9" s="53"/>
      <c r="F9" s="60"/>
    </row>
    <row r="10" ht="22.9" customHeight="1" spans="1:6">
      <c r="A10" s="95"/>
      <c r="B10" s="77" t="s">
        <v>17</v>
      </c>
      <c r="C10" s="53"/>
      <c r="D10" s="77" t="s">
        <v>18</v>
      </c>
      <c r="E10" s="53"/>
      <c r="F10" s="60"/>
    </row>
    <row r="11" ht="22.9" customHeight="1" spans="1:6">
      <c r="A11" s="95"/>
      <c r="B11" s="77" t="s">
        <v>19</v>
      </c>
      <c r="C11" s="53"/>
      <c r="D11" s="77" t="s">
        <v>20</v>
      </c>
      <c r="E11" s="53">
        <v>4.13</v>
      </c>
      <c r="F11" s="60"/>
    </row>
    <row r="12" ht="22.9" customHeight="1" spans="1:6">
      <c r="A12" s="95"/>
      <c r="B12" s="77" t="s">
        <v>21</v>
      </c>
      <c r="C12" s="53"/>
      <c r="D12" s="77" t="s">
        <v>22</v>
      </c>
      <c r="E12" s="53">
        <v>19.71</v>
      </c>
      <c r="F12" s="60"/>
    </row>
    <row r="13" ht="22.9" customHeight="1" spans="1:6">
      <c r="A13" s="95"/>
      <c r="B13" s="77" t="s">
        <v>23</v>
      </c>
      <c r="C13" s="53"/>
      <c r="D13" s="77" t="s">
        <v>24</v>
      </c>
      <c r="E13" s="53">
        <v>135.06</v>
      </c>
      <c r="F13" s="60"/>
    </row>
    <row r="14" ht="22.9" customHeight="1" spans="1:6">
      <c r="A14" s="95"/>
      <c r="B14" s="77" t="s">
        <v>25</v>
      </c>
      <c r="C14" s="53"/>
      <c r="D14" s="77" t="s">
        <v>26</v>
      </c>
      <c r="E14" s="53"/>
      <c r="F14" s="60"/>
    </row>
    <row r="15" ht="22.9" customHeight="1" spans="1:6">
      <c r="A15" s="95"/>
      <c r="B15" s="77" t="s">
        <v>27</v>
      </c>
      <c r="C15" s="53"/>
      <c r="D15" s="77" t="s">
        <v>28</v>
      </c>
      <c r="E15" s="53">
        <v>40.73</v>
      </c>
      <c r="F15" s="60"/>
    </row>
    <row r="16" ht="22.9" customHeight="1" spans="1:6">
      <c r="A16" s="95"/>
      <c r="B16" s="77" t="s">
        <v>27</v>
      </c>
      <c r="C16" s="53"/>
      <c r="D16" s="77" t="s">
        <v>29</v>
      </c>
      <c r="E16" s="53"/>
      <c r="F16" s="60"/>
    </row>
    <row r="17" ht="22.9" customHeight="1" spans="1:6">
      <c r="A17" s="95"/>
      <c r="B17" s="77" t="s">
        <v>27</v>
      </c>
      <c r="C17" s="53"/>
      <c r="D17" s="77" t="s">
        <v>30</v>
      </c>
      <c r="E17" s="53">
        <v>25.9</v>
      </c>
      <c r="F17" s="60"/>
    </row>
    <row r="18" ht="22.9" customHeight="1" spans="1:6">
      <c r="A18" s="95"/>
      <c r="B18" s="77" t="s">
        <v>27</v>
      </c>
      <c r="C18" s="53"/>
      <c r="D18" s="77" t="s">
        <v>31</v>
      </c>
      <c r="E18" s="53">
        <v>220.91</v>
      </c>
      <c r="F18" s="60"/>
    </row>
    <row r="19" ht="22.9" customHeight="1" spans="1:6">
      <c r="A19" s="95"/>
      <c r="B19" s="77" t="s">
        <v>27</v>
      </c>
      <c r="C19" s="53"/>
      <c r="D19" s="77" t="s">
        <v>32</v>
      </c>
      <c r="E19" s="53"/>
      <c r="F19" s="60"/>
    </row>
    <row r="20" ht="22.9" customHeight="1" spans="1:6">
      <c r="A20" s="95"/>
      <c r="B20" s="77" t="s">
        <v>27</v>
      </c>
      <c r="C20" s="53"/>
      <c r="D20" s="77" t="s">
        <v>33</v>
      </c>
      <c r="E20" s="53"/>
      <c r="F20" s="60"/>
    </row>
    <row r="21" ht="22.9" customHeight="1" spans="1:6">
      <c r="A21" s="95"/>
      <c r="B21" s="77" t="s">
        <v>27</v>
      </c>
      <c r="C21" s="53"/>
      <c r="D21" s="77" t="s">
        <v>34</v>
      </c>
      <c r="E21" s="53"/>
      <c r="F21" s="60"/>
    </row>
    <row r="22" ht="22.9" customHeight="1" spans="1:6">
      <c r="A22" s="95"/>
      <c r="B22" s="77" t="s">
        <v>27</v>
      </c>
      <c r="C22" s="53"/>
      <c r="D22" s="77" t="s">
        <v>35</v>
      </c>
      <c r="E22" s="53"/>
      <c r="F22" s="60"/>
    </row>
    <row r="23" ht="22.9" customHeight="1" spans="1:6">
      <c r="A23" s="95"/>
      <c r="B23" s="77" t="s">
        <v>27</v>
      </c>
      <c r="C23" s="53"/>
      <c r="D23" s="77" t="s">
        <v>36</v>
      </c>
      <c r="E23" s="53"/>
      <c r="F23" s="60"/>
    </row>
    <row r="24" ht="22.9" customHeight="1" spans="1:6">
      <c r="A24" s="95"/>
      <c r="B24" s="77" t="s">
        <v>27</v>
      </c>
      <c r="C24" s="53"/>
      <c r="D24" s="77" t="s">
        <v>37</v>
      </c>
      <c r="E24" s="53"/>
      <c r="F24" s="60"/>
    </row>
    <row r="25" ht="22.9" customHeight="1" spans="1:6">
      <c r="A25" s="95"/>
      <c r="B25" s="77" t="s">
        <v>27</v>
      </c>
      <c r="C25" s="53"/>
      <c r="D25" s="77" t="s">
        <v>38</v>
      </c>
      <c r="E25" s="53">
        <v>41.91</v>
      </c>
      <c r="F25" s="60"/>
    </row>
    <row r="26" ht="22.9" customHeight="1" spans="1:6">
      <c r="A26" s="95"/>
      <c r="B26" s="77" t="s">
        <v>27</v>
      </c>
      <c r="C26" s="53"/>
      <c r="D26" s="77" t="s">
        <v>39</v>
      </c>
      <c r="E26" s="53"/>
      <c r="F26" s="60"/>
    </row>
    <row r="27" ht="22.9" customHeight="1" spans="1:6">
      <c r="A27" s="95"/>
      <c r="B27" s="77" t="s">
        <v>27</v>
      </c>
      <c r="C27" s="53"/>
      <c r="D27" s="77" t="s">
        <v>40</v>
      </c>
      <c r="E27" s="53"/>
      <c r="F27" s="60"/>
    </row>
    <row r="28" ht="22.9" customHeight="1" spans="1:6">
      <c r="A28" s="95"/>
      <c r="B28" s="77" t="s">
        <v>27</v>
      </c>
      <c r="C28" s="53"/>
      <c r="D28" s="77" t="s">
        <v>41</v>
      </c>
      <c r="E28" s="53"/>
      <c r="F28" s="60"/>
    </row>
    <row r="29" ht="22.9" customHeight="1" spans="1:6">
      <c r="A29" s="95"/>
      <c r="B29" s="77" t="s">
        <v>27</v>
      </c>
      <c r="C29" s="53"/>
      <c r="D29" s="77" t="s">
        <v>42</v>
      </c>
      <c r="E29" s="53"/>
      <c r="F29" s="60"/>
    </row>
    <row r="30" ht="22.9" customHeight="1" spans="1:6">
      <c r="A30" s="95"/>
      <c r="B30" s="77" t="s">
        <v>27</v>
      </c>
      <c r="C30" s="53"/>
      <c r="D30" s="77" t="s">
        <v>43</v>
      </c>
      <c r="E30" s="53"/>
      <c r="F30" s="60"/>
    </row>
    <row r="31" ht="22.9" customHeight="1" spans="1:6">
      <c r="A31" s="95"/>
      <c r="B31" s="77" t="s">
        <v>27</v>
      </c>
      <c r="C31" s="53"/>
      <c r="D31" s="77" t="s">
        <v>44</v>
      </c>
      <c r="E31" s="53"/>
      <c r="F31" s="60"/>
    </row>
    <row r="32" ht="22.9" customHeight="1" spans="1:6">
      <c r="A32" s="95"/>
      <c r="B32" s="77" t="s">
        <v>27</v>
      </c>
      <c r="C32" s="53"/>
      <c r="D32" s="77" t="s">
        <v>45</v>
      </c>
      <c r="E32" s="53"/>
      <c r="F32" s="60"/>
    </row>
    <row r="33" ht="22.9" customHeight="1" spans="1:6">
      <c r="A33" s="95"/>
      <c r="B33" s="77" t="s">
        <v>27</v>
      </c>
      <c r="C33" s="53"/>
      <c r="D33" s="77" t="s">
        <v>46</v>
      </c>
      <c r="E33" s="53"/>
      <c r="F33" s="60"/>
    </row>
    <row r="34" ht="22.9" customHeight="1" spans="1:6">
      <c r="A34" s="95"/>
      <c r="B34" s="97" t="s">
        <v>47</v>
      </c>
      <c r="C34" s="57">
        <v>866</v>
      </c>
      <c r="D34" s="97" t="s">
        <v>48</v>
      </c>
      <c r="E34" s="57">
        <f>SUM(E6:E33)</f>
        <v>958.94</v>
      </c>
      <c r="F34" s="60"/>
    </row>
    <row r="35" ht="22.9" customHeight="1" spans="1:6">
      <c r="A35" s="95"/>
      <c r="B35" s="77" t="s">
        <v>49</v>
      </c>
      <c r="C35" s="53">
        <v>92.94</v>
      </c>
      <c r="D35" s="77" t="s">
        <v>50</v>
      </c>
      <c r="E35" s="53"/>
      <c r="F35" s="60"/>
    </row>
    <row r="36" ht="22.9" customHeight="1" spans="1:6">
      <c r="A36" s="95"/>
      <c r="B36" s="97" t="s">
        <v>51</v>
      </c>
      <c r="C36" s="57">
        <f>SUM(C34:C35)</f>
        <v>958.94</v>
      </c>
      <c r="D36" s="97" t="s">
        <v>52</v>
      </c>
      <c r="E36" s="57">
        <v>958.94</v>
      </c>
      <c r="F36" s="60"/>
    </row>
    <row r="37" ht="9.75" customHeight="1" spans="1:6">
      <c r="A37" s="108"/>
      <c r="B37" s="98"/>
      <c r="C37" s="98"/>
      <c r="D37" s="98"/>
      <c r="E37" s="98"/>
      <c r="F37" s="70"/>
    </row>
    <row r="38" ht="16.35" customHeight="1" spans="2:5">
      <c r="B38" s="109"/>
      <c r="C38" s="109"/>
      <c r="D38" s="109"/>
      <c r="E38" s="109"/>
    </row>
    <row r="39" ht="16.35" customHeight="1" spans="2:5">
      <c r="B39" s="109"/>
      <c r="C39" s="109"/>
      <c r="D39" s="109"/>
      <c r="E39" s="109"/>
    </row>
    <row r="40" ht="16.35" customHeight="1" spans="2:5">
      <c r="B40" s="109"/>
      <c r="C40" s="109"/>
      <c r="D40" s="109"/>
      <c r="E40" s="109"/>
    </row>
    <row r="41" ht="16.35" customHeight="1" spans="2:5">
      <c r="B41" s="109"/>
      <c r="C41" s="109"/>
      <c r="D41" s="109"/>
      <c r="E41" s="109"/>
    </row>
    <row r="42" ht="16.35" customHeight="1" spans="2:5">
      <c r="B42" s="109"/>
      <c r="C42" s="109"/>
      <c r="D42" s="109"/>
      <c r="E42" s="109"/>
    </row>
    <row r="43" ht="16.35" customHeight="1" spans="2:5">
      <c r="B43" s="109"/>
      <c r="C43" s="109"/>
      <c r="D43" s="109"/>
      <c r="E43" s="109"/>
    </row>
    <row r="44" ht="16.35" customHeight="1" spans="2:5">
      <c r="B44" s="109"/>
      <c r="C44" s="109"/>
      <c r="D44" s="109"/>
      <c r="E44" s="109"/>
    </row>
    <row r="45" ht="16.35" customHeight="1" spans="2:5">
      <c r="B45" s="109"/>
      <c r="C45" s="109"/>
      <c r="D45" s="109"/>
      <c r="E45" s="109"/>
    </row>
  </sheetData>
  <mergeCells count="13">
    <mergeCell ref="B2:E2"/>
    <mergeCell ref="B3:C3"/>
    <mergeCell ref="B4:C4"/>
    <mergeCell ref="D4:E4"/>
    <mergeCell ref="B38:E38"/>
    <mergeCell ref="B39:E39"/>
    <mergeCell ref="B40:E40"/>
    <mergeCell ref="B41:E41"/>
    <mergeCell ref="B42:E42"/>
    <mergeCell ref="B43:E43"/>
    <mergeCell ref="B44:E44"/>
    <mergeCell ref="B45:E45"/>
    <mergeCell ref="A6:A33"/>
  </mergeCells>
  <pageMargins left="0" right="0" top="0" bottom="0"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
  <sheetViews>
    <sheetView workbookViewId="0">
      <pane xSplit="3" topLeftCell="D1" activePane="topRight" state="frozen"/>
      <selection/>
      <selection pane="topRight" activeCell="D34" sqref="D34"/>
    </sheetView>
  </sheetViews>
  <sheetFormatPr defaultColWidth="10" defaultRowHeight="13.5" outlineLevelRow="7"/>
  <cols>
    <col min="1" max="1" width="1.5" customWidth="1"/>
    <col min="2" max="2" width="13.5" customWidth="1"/>
    <col min="3" max="3" width="33.375" customWidth="1"/>
    <col min="4" max="5" width="16.375" customWidth="1"/>
    <col min="6" max="6" width="18.625" customWidth="1"/>
    <col min="7" max="7" width="20.75" customWidth="1"/>
    <col min="8" max="8" width="23" customWidth="1"/>
    <col min="9" max="9" width="18.625" customWidth="1"/>
    <col min="10" max="11" width="16.375" customWidth="1"/>
    <col min="12" max="12" width="18.625" customWidth="1"/>
    <col min="13" max="13" width="20.75" customWidth="1"/>
    <col min="14" max="14" width="23" customWidth="1"/>
    <col min="15" max="15" width="18.625" customWidth="1"/>
    <col min="16" max="16" width="16.375" customWidth="1"/>
    <col min="17" max="17" width="1.5" customWidth="1"/>
    <col min="18" max="20" width="9.75" customWidth="1"/>
  </cols>
  <sheetData>
    <row r="1" ht="16.35" customHeight="1" spans="1:17">
      <c r="A1" s="88"/>
      <c r="B1" s="89" t="s">
        <v>53</v>
      </c>
      <c r="C1" s="89"/>
      <c r="D1" s="88"/>
      <c r="E1" s="88"/>
      <c r="F1" s="88"/>
      <c r="G1" s="88"/>
      <c r="H1" s="88"/>
      <c r="I1" s="88"/>
      <c r="J1" s="88"/>
      <c r="K1" s="88"/>
      <c r="L1" s="88"/>
      <c r="M1" s="88"/>
      <c r="N1" s="88"/>
      <c r="O1" s="88"/>
      <c r="P1" s="88"/>
      <c r="Q1" s="60"/>
    </row>
    <row r="2" ht="22.9" customHeight="1" spans="1:17">
      <c r="A2" s="88"/>
      <c r="B2" s="47" t="s">
        <v>54</v>
      </c>
      <c r="C2" s="47"/>
      <c r="D2" s="47"/>
      <c r="E2" s="47"/>
      <c r="F2" s="47"/>
      <c r="G2" s="47"/>
      <c r="H2" s="47"/>
      <c r="I2" s="47"/>
      <c r="J2" s="47"/>
      <c r="K2" s="47"/>
      <c r="L2" s="47"/>
      <c r="M2" s="47"/>
      <c r="N2" s="47"/>
      <c r="O2" s="47"/>
      <c r="P2" s="47"/>
      <c r="Q2" s="60"/>
    </row>
    <row r="3" ht="19.5" customHeight="1" spans="1:17">
      <c r="A3" s="91"/>
      <c r="B3" s="92" t="s">
        <v>3</v>
      </c>
      <c r="C3" s="92"/>
      <c r="D3" s="48"/>
      <c r="E3" s="48"/>
      <c r="F3" s="48"/>
      <c r="G3" s="48"/>
      <c r="H3" s="48"/>
      <c r="I3" s="48"/>
      <c r="J3" s="48"/>
      <c r="K3" s="48"/>
      <c r="L3" s="93" t="s">
        <v>4</v>
      </c>
      <c r="M3" s="93"/>
      <c r="N3" s="93"/>
      <c r="O3" s="93"/>
      <c r="P3" s="93"/>
      <c r="Q3" s="65"/>
    </row>
    <row r="4" ht="24.4" customHeight="1" spans="1:17">
      <c r="A4" s="95"/>
      <c r="B4" s="51" t="s">
        <v>55</v>
      </c>
      <c r="C4" s="96" t="s">
        <v>56</v>
      </c>
      <c r="D4" s="96" t="s">
        <v>57</v>
      </c>
      <c r="E4" s="96" t="s">
        <v>58</v>
      </c>
      <c r="F4" s="96"/>
      <c r="G4" s="96"/>
      <c r="H4" s="96"/>
      <c r="I4" s="96"/>
      <c r="J4" s="96"/>
      <c r="K4" s="96" t="s">
        <v>59</v>
      </c>
      <c r="L4" s="96"/>
      <c r="M4" s="96"/>
      <c r="N4" s="96"/>
      <c r="O4" s="96"/>
      <c r="P4" s="96"/>
      <c r="Q4" s="60"/>
    </row>
    <row r="5" ht="39.2" customHeight="1" spans="1:17">
      <c r="A5" s="50"/>
      <c r="B5" s="51"/>
      <c r="C5" s="96"/>
      <c r="D5" s="96"/>
      <c r="E5" s="96" t="s">
        <v>60</v>
      </c>
      <c r="F5" s="51" t="s">
        <v>61</v>
      </c>
      <c r="G5" s="51" t="s">
        <v>62</v>
      </c>
      <c r="H5" s="51" t="s">
        <v>63</v>
      </c>
      <c r="I5" s="51" t="s">
        <v>64</v>
      </c>
      <c r="J5" s="51" t="s">
        <v>65</v>
      </c>
      <c r="K5" s="96" t="s">
        <v>60</v>
      </c>
      <c r="L5" s="51" t="s">
        <v>61</v>
      </c>
      <c r="M5" s="51" t="s">
        <v>62</v>
      </c>
      <c r="N5" s="51" t="s">
        <v>63</v>
      </c>
      <c r="O5" s="51" t="s">
        <v>64</v>
      </c>
      <c r="P5" s="51" t="s">
        <v>65</v>
      </c>
      <c r="Q5" s="60"/>
    </row>
    <row r="6" ht="22.9" customHeight="1" spans="1:17">
      <c r="A6" s="95"/>
      <c r="B6" s="77">
        <v>519001</v>
      </c>
      <c r="C6" s="77" t="s">
        <v>66</v>
      </c>
      <c r="D6" s="53">
        <f>SUM(E6,K6)</f>
        <v>958.94</v>
      </c>
      <c r="E6" s="53">
        <v>866</v>
      </c>
      <c r="F6" s="53">
        <v>866</v>
      </c>
      <c r="G6" s="53"/>
      <c r="H6" s="53"/>
      <c r="I6" s="53"/>
      <c r="J6" s="53"/>
      <c r="K6" s="53">
        <v>92.94</v>
      </c>
      <c r="L6" s="53">
        <v>92.94</v>
      </c>
      <c r="M6" s="53"/>
      <c r="N6" s="53"/>
      <c r="O6" s="53"/>
      <c r="P6" s="53"/>
      <c r="Q6" s="60"/>
    </row>
    <row r="7" ht="22.9" customHeight="1" spans="1:17">
      <c r="A7" s="95"/>
      <c r="B7" s="106" t="s">
        <v>67</v>
      </c>
      <c r="C7" s="106"/>
      <c r="D7" s="53">
        <f>SUM(D6)</f>
        <v>958.94</v>
      </c>
      <c r="E7" s="53">
        <v>866</v>
      </c>
      <c r="F7" s="53">
        <v>866</v>
      </c>
      <c r="G7" s="53"/>
      <c r="H7" s="53"/>
      <c r="I7" s="53"/>
      <c r="J7" s="53"/>
      <c r="K7" s="53">
        <v>92.94</v>
      </c>
      <c r="L7" s="53">
        <v>92.94</v>
      </c>
      <c r="M7" s="53"/>
      <c r="N7" s="53"/>
      <c r="O7" s="53"/>
      <c r="P7" s="53"/>
      <c r="Q7" s="60"/>
    </row>
    <row r="8" ht="9.75" customHeight="1" spans="1:17">
      <c r="A8" s="98"/>
      <c r="B8" s="98"/>
      <c r="C8" s="98"/>
      <c r="D8" s="98"/>
      <c r="E8" s="98"/>
      <c r="F8" s="98"/>
      <c r="G8" s="98"/>
      <c r="H8" s="98"/>
      <c r="I8" s="98"/>
      <c r="J8" s="98"/>
      <c r="K8" s="98"/>
      <c r="L8" s="98"/>
      <c r="M8" s="98"/>
      <c r="N8" s="98"/>
      <c r="O8" s="98"/>
      <c r="P8" s="98"/>
      <c r="Q8" s="60"/>
    </row>
  </sheetData>
  <mergeCells count="13">
    <mergeCell ref="B1:C1"/>
    <mergeCell ref="F1:J1"/>
    <mergeCell ref="L1:P1"/>
    <mergeCell ref="B2:P2"/>
    <mergeCell ref="B3:C3"/>
    <mergeCell ref="F3:J3"/>
    <mergeCell ref="L3:P3"/>
    <mergeCell ref="E4:J4"/>
    <mergeCell ref="K4:P4"/>
    <mergeCell ref="B7:C7"/>
    <mergeCell ref="B4:B5"/>
    <mergeCell ref="C4:C5"/>
    <mergeCell ref="D4:D5"/>
  </mergeCells>
  <pageMargins left="0.75" right="0.75" top="0.268999993801117" bottom="0.268999993801117"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2"/>
  <sheetViews>
    <sheetView topLeftCell="A42" workbookViewId="0">
      <pane xSplit="3" topLeftCell="D1" activePane="topRight" state="frozen"/>
      <selection/>
      <selection pane="topRight" activeCell="E55" sqref="E55"/>
    </sheetView>
  </sheetViews>
  <sheetFormatPr defaultColWidth="10" defaultRowHeight="13.5"/>
  <cols>
    <col min="1" max="1" width="1.5" customWidth="1"/>
    <col min="2" max="2" width="11.75" customWidth="1"/>
    <col min="3" max="3" width="35.875" customWidth="1"/>
    <col min="4" max="4" width="17.25" customWidth="1"/>
    <col min="5" max="6" width="16.375" customWidth="1"/>
    <col min="7" max="7" width="18.625" customWidth="1"/>
    <col min="8" max="8" width="16.375" customWidth="1"/>
    <col min="9" max="9" width="20.25" customWidth="1"/>
    <col min="10" max="10" width="1.5" customWidth="1"/>
    <col min="11" max="11" width="9.75" customWidth="1"/>
  </cols>
  <sheetData>
    <row r="1" ht="16.35" customHeight="1" spans="1:10">
      <c r="A1" s="95"/>
      <c r="B1" s="89" t="s">
        <v>68</v>
      </c>
      <c r="C1" s="88"/>
      <c r="D1" s="45"/>
      <c r="E1" s="45"/>
      <c r="F1" s="45"/>
      <c r="G1" s="45"/>
      <c r="H1" s="45"/>
      <c r="I1" s="45"/>
      <c r="J1" s="88"/>
    </row>
    <row r="2" ht="22.9" customHeight="1" spans="1:10">
      <c r="A2" s="95"/>
      <c r="B2" s="47" t="s">
        <v>69</v>
      </c>
      <c r="C2" s="47"/>
      <c r="D2" s="47"/>
      <c r="E2" s="47"/>
      <c r="F2" s="47"/>
      <c r="G2" s="47"/>
      <c r="H2" s="47"/>
      <c r="I2" s="47"/>
      <c r="J2" s="88"/>
    </row>
    <row r="3" ht="19.5" customHeight="1" spans="1:10">
      <c r="A3" s="95"/>
      <c r="B3" s="92" t="s">
        <v>3</v>
      </c>
      <c r="C3" s="92"/>
      <c r="D3" s="91"/>
      <c r="E3" s="91"/>
      <c r="F3" s="91"/>
      <c r="G3" s="100"/>
      <c r="H3" s="100"/>
      <c r="I3" s="93" t="s">
        <v>4</v>
      </c>
      <c r="J3" s="91"/>
    </row>
    <row r="4" ht="24.4" customHeight="1" spans="1:10">
      <c r="A4" s="95"/>
      <c r="B4" s="96" t="s">
        <v>70</v>
      </c>
      <c r="C4" s="96" t="s">
        <v>71</v>
      </c>
      <c r="D4" s="96" t="s">
        <v>57</v>
      </c>
      <c r="E4" s="96" t="s">
        <v>72</v>
      </c>
      <c r="F4" s="96" t="s">
        <v>73</v>
      </c>
      <c r="G4" s="96"/>
      <c r="H4" s="96"/>
      <c r="I4" s="96"/>
      <c r="J4" s="90"/>
    </row>
    <row r="5" ht="24.4" customHeight="1" spans="1:10">
      <c r="A5" s="49"/>
      <c r="B5" s="96"/>
      <c r="C5" s="96"/>
      <c r="D5" s="96"/>
      <c r="E5" s="96"/>
      <c r="F5" s="96"/>
      <c r="G5" s="96" t="s">
        <v>74</v>
      </c>
      <c r="H5" s="96"/>
      <c r="I5" s="96"/>
      <c r="J5" s="90"/>
    </row>
    <row r="6" ht="32.85" customHeight="1" spans="1:10">
      <c r="A6" s="49"/>
      <c r="B6" s="96"/>
      <c r="C6" s="96"/>
      <c r="D6" s="96"/>
      <c r="E6" s="96"/>
      <c r="F6" s="96"/>
      <c r="G6" s="96" t="s">
        <v>75</v>
      </c>
      <c r="H6" s="96" t="s">
        <v>76</v>
      </c>
      <c r="I6" s="96" t="s">
        <v>77</v>
      </c>
      <c r="J6" s="60"/>
    </row>
    <row r="7" s="71" customFormat="1" ht="22.9" customHeight="1" spans="2:10">
      <c r="B7" s="74">
        <v>201</v>
      </c>
      <c r="C7" s="79" t="s">
        <v>78</v>
      </c>
      <c r="D7" s="101">
        <f>SUBTOTAL(9,E7,F7)</f>
        <v>470.33</v>
      </c>
      <c r="E7" s="75">
        <v>456.65</v>
      </c>
      <c r="F7" s="75">
        <f>SUM(F10)</f>
        <v>13.68</v>
      </c>
      <c r="G7" s="75">
        <v>0</v>
      </c>
      <c r="H7" s="75">
        <v>0</v>
      </c>
      <c r="I7" s="75">
        <v>0</v>
      </c>
      <c r="J7" s="104"/>
    </row>
    <row r="8" ht="22.9" customHeight="1" spans="2:10">
      <c r="B8" s="80">
        <v>20101</v>
      </c>
      <c r="C8" s="81" t="s">
        <v>79</v>
      </c>
      <c r="D8" s="78">
        <f t="shared" ref="D8:D51" si="0">SUBTOTAL(9,E8,F8)</f>
        <v>12.94</v>
      </c>
      <c r="E8" s="82">
        <v>12.94</v>
      </c>
      <c r="F8" s="82">
        <v>0</v>
      </c>
      <c r="G8" s="82">
        <v>0</v>
      </c>
      <c r="H8" s="82">
        <v>0</v>
      </c>
      <c r="I8" s="82">
        <v>0</v>
      </c>
      <c r="J8" s="105"/>
    </row>
    <row r="9" ht="22.9" customHeight="1" spans="2:10">
      <c r="B9" s="80">
        <v>2010101</v>
      </c>
      <c r="C9" s="81" t="s">
        <v>80</v>
      </c>
      <c r="D9" s="78">
        <f t="shared" si="0"/>
        <v>12.94</v>
      </c>
      <c r="E9" s="82">
        <v>12.94</v>
      </c>
      <c r="F9" s="82">
        <v>0</v>
      </c>
      <c r="G9" s="82">
        <v>0</v>
      </c>
      <c r="H9" s="82">
        <v>0</v>
      </c>
      <c r="I9" s="82">
        <v>0</v>
      </c>
      <c r="J9" s="105"/>
    </row>
    <row r="10" ht="22.9" customHeight="1" spans="2:10">
      <c r="B10" s="80">
        <v>20103</v>
      </c>
      <c r="C10" s="81" t="s">
        <v>81</v>
      </c>
      <c r="D10" s="78">
        <f t="shared" si="0"/>
        <v>390.9</v>
      </c>
      <c r="E10" s="82">
        <v>377.22</v>
      </c>
      <c r="F10" s="82">
        <v>13.68</v>
      </c>
      <c r="G10" s="82">
        <v>0</v>
      </c>
      <c r="H10" s="82">
        <v>0</v>
      </c>
      <c r="I10" s="82">
        <v>0</v>
      </c>
      <c r="J10" s="105"/>
    </row>
    <row r="11" ht="22.9" customHeight="1" spans="2:10">
      <c r="B11" s="80">
        <v>2010301</v>
      </c>
      <c r="C11" s="81" t="s">
        <v>80</v>
      </c>
      <c r="D11" s="78">
        <f t="shared" si="0"/>
        <v>390.9</v>
      </c>
      <c r="E11" s="82">
        <v>377.22</v>
      </c>
      <c r="F11" s="82">
        <v>13.68</v>
      </c>
      <c r="G11" s="82">
        <v>0</v>
      </c>
      <c r="H11" s="82">
        <v>0</v>
      </c>
      <c r="I11" s="82">
        <v>0</v>
      </c>
      <c r="J11" s="105"/>
    </row>
    <row r="12" ht="22.9" customHeight="1" spans="2:10">
      <c r="B12" s="80">
        <v>20106</v>
      </c>
      <c r="C12" s="81" t="s">
        <v>82</v>
      </c>
      <c r="D12" s="78">
        <f t="shared" si="0"/>
        <v>37.51</v>
      </c>
      <c r="E12" s="82">
        <v>37.51</v>
      </c>
      <c r="F12" s="82">
        <v>0</v>
      </c>
      <c r="G12" s="82">
        <v>0</v>
      </c>
      <c r="H12" s="82">
        <v>0</v>
      </c>
      <c r="I12" s="82">
        <v>0</v>
      </c>
      <c r="J12" s="105"/>
    </row>
    <row r="13" ht="22.9" customHeight="1" spans="2:10">
      <c r="B13" s="80">
        <v>2010601</v>
      </c>
      <c r="C13" s="81" t="s">
        <v>80</v>
      </c>
      <c r="D13" s="78">
        <f t="shared" si="0"/>
        <v>37.51</v>
      </c>
      <c r="E13" s="82">
        <v>37.51</v>
      </c>
      <c r="F13" s="82">
        <v>0</v>
      </c>
      <c r="G13" s="82">
        <v>0</v>
      </c>
      <c r="H13" s="82">
        <v>0</v>
      </c>
      <c r="I13" s="82">
        <v>0</v>
      </c>
      <c r="J13" s="105"/>
    </row>
    <row r="14" ht="22.9" customHeight="1" spans="2:10">
      <c r="B14" s="80">
        <v>20131</v>
      </c>
      <c r="C14" s="81" t="s">
        <v>83</v>
      </c>
      <c r="D14" s="78">
        <f t="shared" si="0"/>
        <v>28.98</v>
      </c>
      <c r="E14" s="82">
        <v>28.98</v>
      </c>
      <c r="F14" s="82">
        <v>0</v>
      </c>
      <c r="G14" s="82">
        <v>0</v>
      </c>
      <c r="H14" s="82">
        <v>0</v>
      </c>
      <c r="I14" s="82">
        <v>0</v>
      </c>
      <c r="J14" s="105"/>
    </row>
    <row r="15" ht="22.9" customHeight="1" spans="2:10">
      <c r="B15" s="80">
        <v>2013101</v>
      </c>
      <c r="C15" s="81" t="s">
        <v>80</v>
      </c>
      <c r="D15" s="78">
        <f t="shared" si="0"/>
        <v>28.98</v>
      </c>
      <c r="E15" s="82">
        <v>28.98</v>
      </c>
      <c r="F15" s="82">
        <v>0</v>
      </c>
      <c r="G15" s="82">
        <v>0</v>
      </c>
      <c r="H15" s="82">
        <v>0</v>
      </c>
      <c r="I15" s="82">
        <v>0</v>
      </c>
      <c r="J15" s="105"/>
    </row>
    <row r="16" s="71" customFormat="1" ht="22.9" customHeight="1" spans="2:10">
      <c r="B16" s="74">
        <v>203</v>
      </c>
      <c r="C16" s="79" t="s">
        <v>84</v>
      </c>
      <c r="D16" s="101">
        <f t="shared" si="0"/>
        <v>0.26</v>
      </c>
      <c r="E16" s="75">
        <v>0</v>
      </c>
      <c r="F16" s="75">
        <v>0.26</v>
      </c>
      <c r="G16" s="75">
        <v>0</v>
      </c>
      <c r="H16" s="75">
        <v>0</v>
      </c>
      <c r="I16" s="75">
        <v>0</v>
      </c>
      <c r="J16" s="104"/>
    </row>
    <row r="17" ht="22.9" customHeight="1" spans="2:10">
      <c r="B17" s="80">
        <v>20306</v>
      </c>
      <c r="C17" s="81" t="s">
        <v>85</v>
      </c>
      <c r="D17" s="78">
        <f t="shared" si="0"/>
        <v>0.26</v>
      </c>
      <c r="E17" s="82">
        <v>0</v>
      </c>
      <c r="F17" s="82">
        <v>0.26</v>
      </c>
      <c r="G17" s="82">
        <v>0</v>
      </c>
      <c r="H17" s="82">
        <v>0</v>
      </c>
      <c r="I17" s="82">
        <v>0</v>
      </c>
      <c r="J17" s="105"/>
    </row>
    <row r="18" ht="22.9" customHeight="1" spans="2:10">
      <c r="B18" s="80">
        <v>2030607</v>
      </c>
      <c r="C18" s="81" t="s">
        <v>86</v>
      </c>
      <c r="D18" s="78">
        <f t="shared" si="0"/>
        <v>0.26</v>
      </c>
      <c r="E18" s="82">
        <v>0</v>
      </c>
      <c r="F18" s="82">
        <v>0.26</v>
      </c>
      <c r="G18" s="82">
        <v>0</v>
      </c>
      <c r="H18" s="82">
        <v>0</v>
      </c>
      <c r="I18" s="82">
        <v>0</v>
      </c>
      <c r="J18" s="105"/>
    </row>
    <row r="19" s="71" customFormat="1" ht="22.9" customHeight="1" spans="2:10">
      <c r="B19" s="74">
        <v>206</v>
      </c>
      <c r="C19" s="79" t="s">
        <v>87</v>
      </c>
      <c r="D19" s="101">
        <f t="shared" si="0"/>
        <v>4.13</v>
      </c>
      <c r="E19" s="75">
        <v>0</v>
      </c>
      <c r="F19" s="75">
        <v>4.13</v>
      </c>
      <c r="G19" s="75">
        <v>0</v>
      </c>
      <c r="H19" s="75">
        <v>0</v>
      </c>
      <c r="I19" s="75">
        <v>0</v>
      </c>
      <c r="J19" s="104"/>
    </row>
    <row r="20" ht="22.9" customHeight="1" spans="2:10">
      <c r="B20" s="80">
        <v>20604</v>
      </c>
      <c r="C20" s="81" t="s">
        <v>88</v>
      </c>
      <c r="D20" s="78">
        <f t="shared" si="0"/>
        <v>4.13</v>
      </c>
      <c r="E20" s="82">
        <v>0</v>
      </c>
      <c r="F20" s="82">
        <v>4.13</v>
      </c>
      <c r="G20" s="82">
        <v>0</v>
      </c>
      <c r="H20" s="82">
        <v>0</v>
      </c>
      <c r="I20" s="82">
        <v>0</v>
      </c>
      <c r="J20" s="105"/>
    </row>
    <row r="21" ht="22.9" customHeight="1" spans="2:10">
      <c r="B21" s="80">
        <v>2060404</v>
      </c>
      <c r="C21" s="81" t="s">
        <v>89</v>
      </c>
      <c r="D21" s="78">
        <f t="shared" si="0"/>
        <v>4.13</v>
      </c>
      <c r="E21" s="82">
        <v>0</v>
      </c>
      <c r="F21" s="82">
        <v>4.13</v>
      </c>
      <c r="G21" s="82">
        <v>0</v>
      </c>
      <c r="H21" s="82">
        <v>0</v>
      </c>
      <c r="I21" s="82">
        <v>0</v>
      </c>
      <c r="J21" s="105"/>
    </row>
    <row r="22" s="71" customFormat="1" ht="22.9" customHeight="1" spans="2:10">
      <c r="B22" s="74">
        <v>207</v>
      </c>
      <c r="C22" s="79" t="s">
        <v>90</v>
      </c>
      <c r="D22" s="101">
        <f t="shared" si="0"/>
        <v>19.71</v>
      </c>
      <c r="E22" s="75">
        <v>19.71</v>
      </c>
      <c r="F22" s="75">
        <v>0</v>
      </c>
      <c r="G22" s="75">
        <v>0</v>
      </c>
      <c r="H22" s="75">
        <v>0</v>
      </c>
      <c r="I22" s="75">
        <v>0</v>
      </c>
      <c r="J22" s="104"/>
    </row>
    <row r="23" ht="22.9" customHeight="1" spans="2:10">
      <c r="B23" s="80">
        <v>20701</v>
      </c>
      <c r="C23" s="81" t="s">
        <v>91</v>
      </c>
      <c r="D23" s="78">
        <f t="shared" si="0"/>
        <v>19.71</v>
      </c>
      <c r="E23" s="82">
        <v>19.71</v>
      </c>
      <c r="F23" s="82">
        <v>0</v>
      </c>
      <c r="G23" s="82">
        <v>0</v>
      </c>
      <c r="H23" s="82">
        <v>0</v>
      </c>
      <c r="I23" s="82">
        <v>0</v>
      </c>
      <c r="J23" s="105"/>
    </row>
    <row r="24" ht="22.9" customHeight="1" spans="2:10">
      <c r="B24" s="80">
        <v>2070109</v>
      </c>
      <c r="C24" s="81" t="s">
        <v>92</v>
      </c>
      <c r="D24" s="78">
        <f t="shared" si="0"/>
        <v>19.71</v>
      </c>
      <c r="E24" s="82">
        <v>19.71</v>
      </c>
      <c r="F24" s="82">
        <v>0</v>
      </c>
      <c r="G24" s="82">
        <v>0</v>
      </c>
      <c r="H24" s="82">
        <v>0</v>
      </c>
      <c r="I24" s="82">
        <v>0</v>
      </c>
      <c r="J24" s="105"/>
    </row>
    <row r="25" s="71" customFormat="1" ht="22.9" customHeight="1" spans="2:10">
      <c r="B25" s="74">
        <v>208</v>
      </c>
      <c r="C25" s="79" t="s">
        <v>93</v>
      </c>
      <c r="D25" s="101">
        <f t="shared" si="0"/>
        <v>135.06</v>
      </c>
      <c r="E25" s="75">
        <v>135.06</v>
      </c>
      <c r="F25" s="75">
        <v>0</v>
      </c>
      <c r="G25" s="75">
        <v>0</v>
      </c>
      <c r="H25" s="75">
        <v>0</v>
      </c>
      <c r="I25" s="75">
        <v>0</v>
      </c>
      <c r="J25" s="104"/>
    </row>
    <row r="26" ht="22.9" customHeight="1" spans="2:10">
      <c r="B26" s="80">
        <v>20801</v>
      </c>
      <c r="C26" s="81" t="s">
        <v>94</v>
      </c>
      <c r="D26" s="78">
        <f t="shared" si="0"/>
        <v>20</v>
      </c>
      <c r="E26" s="82">
        <v>20</v>
      </c>
      <c r="F26" s="82">
        <v>0</v>
      </c>
      <c r="G26" s="82">
        <v>0</v>
      </c>
      <c r="H26" s="82">
        <v>0</v>
      </c>
      <c r="I26" s="82">
        <v>0</v>
      </c>
      <c r="J26" s="105"/>
    </row>
    <row r="27" ht="22.9" customHeight="1" spans="2:10">
      <c r="B27" s="80">
        <v>2080109</v>
      </c>
      <c r="C27" s="81" t="s">
        <v>95</v>
      </c>
      <c r="D27" s="78">
        <f t="shared" si="0"/>
        <v>20</v>
      </c>
      <c r="E27" s="82">
        <v>20</v>
      </c>
      <c r="F27" s="82">
        <v>0</v>
      </c>
      <c r="G27" s="82">
        <v>0</v>
      </c>
      <c r="H27" s="82">
        <v>0</v>
      </c>
      <c r="I27" s="82">
        <v>0</v>
      </c>
      <c r="J27" s="105"/>
    </row>
    <row r="28" ht="22.9" customHeight="1" spans="2:10">
      <c r="B28" s="80">
        <v>20805</v>
      </c>
      <c r="C28" s="81" t="s">
        <v>96</v>
      </c>
      <c r="D28" s="78">
        <f t="shared" si="0"/>
        <v>95.26</v>
      </c>
      <c r="E28" s="82">
        <v>95.26</v>
      </c>
      <c r="F28" s="82">
        <v>0</v>
      </c>
      <c r="G28" s="82">
        <v>0</v>
      </c>
      <c r="H28" s="82">
        <v>0</v>
      </c>
      <c r="I28" s="82">
        <v>0</v>
      </c>
      <c r="J28" s="105"/>
    </row>
    <row r="29" ht="22.9" customHeight="1" spans="2:10">
      <c r="B29" s="80">
        <v>2080505</v>
      </c>
      <c r="C29" s="81" t="s">
        <v>97</v>
      </c>
      <c r="D29" s="78">
        <f t="shared" si="0"/>
        <v>50.8</v>
      </c>
      <c r="E29" s="82">
        <v>50.8</v>
      </c>
      <c r="F29" s="82">
        <v>0</v>
      </c>
      <c r="G29" s="82">
        <v>0</v>
      </c>
      <c r="H29" s="82">
        <v>0</v>
      </c>
      <c r="I29" s="82">
        <v>0</v>
      </c>
      <c r="J29" s="105"/>
    </row>
    <row r="30" ht="22.9" customHeight="1" spans="2:10">
      <c r="B30" s="80">
        <v>2080506</v>
      </c>
      <c r="C30" s="81" t="s">
        <v>98</v>
      </c>
      <c r="D30" s="78">
        <f t="shared" si="0"/>
        <v>25.4</v>
      </c>
      <c r="E30" s="82">
        <v>25.4</v>
      </c>
      <c r="F30" s="82">
        <v>0</v>
      </c>
      <c r="G30" s="82">
        <v>0</v>
      </c>
      <c r="H30" s="82">
        <v>0</v>
      </c>
      <c r="I30" s="82">
        <v>0</v>
      </c>
      <c r="J30" s="105"/>
    </row>
    <row r="31" ht="22.9" customHeight="1" spans="2:10">
      <c r="B31" s="80">
        <v>2080599</v>
      </c>
      <c r="C31" s="81" t="s">
        <v>99</v>
      </c>
      <c r="D31" s="78">
        <f t="shared" si="0"/>
        <v>19.06</v>
      </c>
      <c r="E31" s="82">
        <v>19.06</v>
      </c>
      <c r="F31" s="82">
        <v>0</v>
      </c>
      <c r="G31" s="82">
        <v>0</v>
      </c>
      <c r="H31" s="82">
        <v>0</v>
      </c>
      <c r="I31" s="82">
        <v>0</v>
      </c>
      <c r="J31" s="105"/>
    </row>
    <row r="32" ht="22.9" customHeight="1" spans="2:10">
      <c r="B32" s="80">
        <v>20828</v>
      </c>
      <c r="C32" s="81" t="s">
        <v>100</v>
      </c>
      <c r="D32" s="78">
        <f t="shared" si="0"/>
        <v>19.8</v>
      </c>
      <c r="E32" s="82">
        <v>19.8</v>
      </c>
      <c r="F32" s="82">
        <v>0</v>
      </c>
      <c r="G32" s="82">
        <v>0</v>
      </c>
      <c r="H32" s="82">
        <v>0</v>
      </c>
      <c r="I32" s="82">
        <v>0</v>
      </c>
      <c r="J32" s="105"/>
    </row>
    <row r="33" ht="22.9" customHeight="1" spans="2:10">
      <c r="B33" s="80">
        <v>2082850</v>
      </c>
      <c r="C33" s="81" t="s">
        <v>101</v>
      </c>
      <c r="D33" s="78">
        <f t="shared" si="0"/>
        <v>19.8</v>
      </c>
      <c r="E33" s="82">
        <v>19.8</v>
      </c>
      <c r="F33" s="82">
        <v>0</v>
      </c>
      <c r="G33" s="82">
        <v>0</v>
      </c>
      <c r="H33" s="82">
        <v>0</v>
      </c>
      <c r="I33" s="82">
        <v>0</v>
      </c>
      <c r="J33" s="105"/>
    </row>
    <row r="34" s="71" customFormat="1" ht="22.9" customHeight="1" spans="2:10">
      <c r="B34" s="74">
        <v>210</v>
      </c>
      <c r="C34" s="79" t="s">
        <v>102</v>
      </c>
      <c r="D34" s="101">
        <f t="shared" si="0"/>
        <v>40.73</v>
      </c>
      <c r="E34" s="75">
        <v>40.73</v>
      </c>
      <c r="F34" s="75">
        <v>0</v>
      </c>
      <c r="G34" s="75">
        <v>0</v>
      </c>
      <c r="H34" s="75">
        <v>0</v>
      </c>
      <c r="I34" s="75">
        <v>0</v>
      </c>
      <c r="J34" s="104"/>
    </row>
    <row r="35" ht="22.9" customHeight="1" spans="2:10">
      <c r="B35" s="80">
        <v>21011</v>
      </c>
      <c r="C35" s="81" t="s">
        <v>103</v>
      </c>
      <c r="D35" s="78">
        <f t="shared" si="0"/>
        <v>40.73</v>
      </c>
      <c r="E35" s="82">
        <v>40.73</v>
      </c>
      <c r="F35" s="82">
        <v>0</v>
      </c>
      <c r="G35" s="82">
        <v>0</v>
      </c>
      <c r="H35" s="82">
        <v>0</v>
      </c>
      <c r="I35" s="82">
        <v>0</v>
      </c>
      <c r="J35" s="105"/>
    </row>
    <row r="36" ht="22.9" customHeight="1" spans="2:10">
      <c r="B36" s="80">
        <v>2101101</v>
      </c>
      <c r="C36" s="81" t="s">
        <v>104</v>
      </c>
      <c r="D36" s="78">
        <f t="shared" si="0"/>
        <v>20.37</v>
      </c>
      <c r="E36" s="82">
        <v>20.37</v>
      </c>
      <c r="F36" s="82">
        <v>0</v>
      </c>
      <c r="G36" s="82">
        <v>0</v>
      </c>
      <c r="H36" s="82">
        <v>0</v>
      </c>
      <c r="I36" s="82">
        <v>0</v>
      </c>
      <c r="J36" s="105"/>
    </row>
    <row r="37" ht="22.9" customHeight="1" spans="2:10">
      <c r="B37" s="80">
        <v>2101102</v>
      </c>
      <c r="C37" s="81" t="s">
        <v>105</v>
      </c>
      <c r="D37" s="78">
        <f t="shared" si="0"/>
        <v>20.36</v>
      </c>
      <c r="E37" s="82">
        <v>20.36</v>
      </c>
      <c r="F37" s="82">
        <v>0</v>
      </c>
      <c r="G37" s="82">
        <v>0</v>
      </c>
      <c r="H37" s="82">
        <v>0</v>
      </c>
      <c r="I37" s="82">
        <v>0</v>
      </c>
      <c r="J37" s="105"/>
    </row>
    <row r="38" s="71" customFormat="1" ht="22.9" customHeight="1" spans="2:10">
      <c r="B38" s="74">
        <v>212</v>
      </c>
      <c r="C38" s="79" t="s">
        <v>106</v>
      </c>
      <c r="D38" s="101">
        <f t="shared" si="0"/>
        <v>25.9</v>
      </c>
      <c r="E38" s="75">
        <f>SUM(E39,E41)</f>
        <v>25.9</v>
      </c>
      <c r="F38" s="75">
        <v>0</v>
      </c>
      <c r="G38" s="75">
        <v>0</v>
      </c>
      <c r="H38" s="75">
        <v>0</v>
      </c>
      <c r="I38" s="75">
        <v>0</v>
      </c>
      <c r="J38" s="104"/>
    </row>
    <row r="39" ht="22.9" customHeight="1" spans="2:10">
      <c r="B39" s="80">
        <v>21201</v>
      </c>
      <c r="C39" s="81" t="s">
        <v>107</v>
      </c>
      <c r="D39" s="78">
        <f t="shared" si="0"/>
        <v>19.9</v>
      </c>
      <c r="E39" s="82">
        <v>19.9</v>
      </c>
      <c r="F39" s="82">
        <v>0</v>
      </c>
      <c r="G39" s="82">
        <v>0</v>
      </c>
      <c r="H39" s="82">
        <v>0</v>
      </c>
      <c r="I39" s="82">
        <v>0</v>
      </c>
      <c r="J39" s="105"/>
    </row>
    <row r="40" ht="22.9" customHeight="1" spans="2:10">
      <c r="B40" s="80">
        <v>2120104</v>
      </c>
      <c r="C40" s="81" t="s">
        <v>108</v>
      </c>
      <c r="D40" s="78">
        <f t="shared" si="0"/>
        <v>19.9</v>
      </c>
      <c r="E40" s="82">
        <v>19.9</v>
      </c>
      <c r="F40" s="82">
        <v>0</v>
      </c>
      <c r="G40" s="82">
        <v>0</v>
      </c>
      <c r="H40" s="82">
        <v>0</v>
      </c>
      <c r="I40" s="82">
        <v>0</v>
      </c>
      <c r="J40" s="105"/>
    </row>
    <row r="41" ht="22.9" customHeight="1" spans="2:10">
      <c r="B41" s="80">
        <v>2129999</v>
      </c>
      <c r="C41" s="81" t="s">
        <v>109</v>
      </c>
      <c r="D41" s="82">
        <v>6</v>
      </c>
      <c r="E41" s="82">
        <v>6</v>
      </c>
      <c r="F41" s="82">
        <v>0</v>
      </c>
      <c r="G41" s="82">
        <v>0</v>
      </c>
      <c r="H41" s="82">
        <v>0</v>
      </c>
      <c r="I41" s="82">
        <v>0</v>
      </c>
      <c r="J41" s="105"/>
    </row>
    <row r="42" s="71" customFormat="1" ht="22.9" customHeight="1" spans="2:10">
      <c r="B42" s="74">
        <v>213</v>
      </c>
      <c r="C42" s="79" t="s">
        <v>110</v>
      </c>
      <c r="D42" s="101">
        <f t="shared" si="0"/>
        <v>220.91</v>
      </c>
      <c r="E42" s="75">
        <v>115.61</v>
      </c>
      <c r="F42" s="75">
        <v>105.3</v>
      </c>
      <c r="G42" s="75">
        <v>0</v>
      </c>
      <c r="H42" s="75">
        <v>0</v>
      </c>
      <c r="I42" s="75">
        <v>0</v>
      </c>
      <c r="J42" s="104"/>
    </row>
    <row r="43" ht="22.9" customHeight="1" spans="2:10">
      <c r="B43" s="80">
        <v>21301</v>
      </c>
      <c r="C43" s="81" t="s">
        <v>111</v>
      </c>
      <c r="D43" s="78">
        <f t="shared" si="0"/>
        <v>94.91</v>
      </c>
      <c r="E43" s="82">
        <v>94.91</v>
      </c>
      <c r="F43" s="82">
        <v>0</v>
      </c>
      <c r="G43" s="82">
        <v>0</v>
      </c>
      <c r="H43" s="82">
        <v>0</v>
      </c>
      <c r="I43" s="82">
        <v>0</v>
      </c>
      <c r="J43" s="105"/>
    </row>
    <row r="44" ht="22.9" customHeight="1" spans="2:10">
      <c r="B44" s="80">
        <v>2130104</v>
      </c>
      <c r="C44" s="81" t="s">
        <v>101</v>
      </c>
      <c r="D44" s="78">
        <f t="shared" si="0"/>
        <v>94.91</v>
      </c>
      <c r="E44" s="82">
        <v>94.91</v>
      </c>
      <c r="F44" s="82">
        <v>0</v>
      </c>
      <c r="G44" s="82">
        <v>0</v>
      </c>
      <c r="H44" s="82">
        <v>0</v>
      </c>
      <c r="I44" s="82">
        <v>0</v>
      </c>
      <c r="J44" s="105"/>
    </row>
    <row r="45" ht="22.9" customHeight="1" spans="2:10">
      <c r="B45" s="80">
        <v>21302</v>
      </c>
      <c r="C45" s="81" t="s">
        <v>112</v>
      </c>
      <c r="D45" s="78">
        <f t="shared" si="0"/>
        <v>20.7</v>
      </c>
      <c r="E45" s="82">
        <v>20.7</v>
      </c>
      <c r="F45" s="82">
        <v>0</v>
      </c>
      <c r="G45" s="82">
        <v>0</v>
      </c>
      <c r="H45" s="82">
        <v>0</v>
      </c>
      <c r="I45" s="82">
        <v>0</v>
      </c>
      <c r="J45" s="105"/>
    </row>
    <row r="46" ht="22.9" customHeight="1" spans="2:10">
      <c r="B46" s="80">
        <v>2130204</v>
      </c>
      <c r="C46" s="81" t="s">
        <v>113</v>
      </c>
      <c r="D46" s="78">
        <f t="shared" si="0"/>
        <v>20.7</v>
      </c>
      <c r="E46" s="82">
        <v>20.7</v>
      </c>
      <c r="F46" s="82">
        <v>0</v>
      </c>
      <c r="G46" s="82">
        <v>0</v>
      </c>
      <c r="H46" s="82">
        <v>0</v>
      </c>
      <c r="I46" s="82">
        <v>0</v>
      </c>
      <c r="J46" s="105"/>
    </row>
    <row r="47" ht="22.9" customHeight="1" spans="2:10">
      <c r="B47" s="80">
        <v>21307</v>
      </c>
      <c r="C47" s="81" t="s">
        <v>114</v>
      </c>
      <c r="D47" s="78">
        <f t="shared" si="0"/>
        <v>105.3</v>
      </c>
      <c r="E47" s="82">
        <v>0</v>
      </c>
      <c r="F47" s="82">
        <v>105.3</v>
      </c>
      <c r="G47" s="82">
        <v>0</v>
      </c>
      <c r="H47" s="82">
        <v>0</v>
      </c>
      <c r="I47" s="82">
        <v>0</v>
      </c>
      <c r="J47" s="105"/>
    </row>
    <row r="48" ht="22.9" customHeight="1" spans="2:10">
      <c r="B48" s="80">
        <v>2130705</v>
      </c>
      <c r="C48" s="81" t="s">
        <v>115</v>
      </c>
      <c r="D48" s="78">
        <f t="shared" si="0"/>
        <v>105.3</v>
      </c>
      <c r="E48" s="82">
        <v>0</v>
      </c>
      <c r="F48" s="82">
        <v>105.3</v>
      </c>
      <c r="G48" s="82">
        <v>0</v>
      </c>
      <c r="H48" s="82">
        <v>0</v>
      </c>
      <c r="I48" s="82">
        <v>0</v>
      </c>
      <c r="J48" s="105"/>
    </row>
    <row r="49" s="71" customFormat="1" ht="22.9" customHeight="1" spans="2:10">
      <c r="B49" s="74">
        <v>221</v>
      </c>
      <c r="C49" s="79" t="s">
        <v>116</v>
      </c>
      <c r="D49" s="101">
        <f t="shared" si="0"/>
        <v>41.91</v>
      </c>
      <c r="E49" s="75">
        <v>41.91</v>
      </c>
      <c r="F49" s="75">
        <v>0</v>
      </c>
      <c r="G49" s="75">
        <v>0</v>
      </c>
      <c r="H49" s="75">
        <v>0</v>
      </c>
      <c r="I49" s="75">
        <v>0</v>
      </c>
      <c r="J49" s="104"/>
    </row>
    <row r="50" ht="22.9" customHeight="1" spans="2:10">
      <c r="B50" s="80">
        <v>22102</v>
      </c>
      <c r="C50" s="81" t="s">
        <v>117</v>
      </c>
      <c r="D50" s="78">
        <f t="shared" si="0"/>
        <v>41.91</v>
      </c>
      <c r="E50" s="82">
        <v>41.91</v>
      </c>
      <c r="F50" s="82">
        <v>0</v>
      </c>
      <c r="G50" s="82">
        <v>0</v>
      </c>
      <c r="H50" s="82">
        <v>0</v>
      </c>
      <c r="I50" s="82">
        <v>0</v>
      </c>
      <c r="J50" s="105"/>
    </row>
    <row r="51" ht="22.9" customHeight="1" spans="2:10">
      <c r="B51" s="80">
        <v>2210201</v>
      </c>
      <c r="C51" s="81" t="s">
        <v>118</v>
      </c>
      <c r="D51" s="78">
        <f t="shared" si="0"/>
        <v>41.91</v>
      </c>
      <c r="E51" s="82">
        <v>41.91</v>
      </c>
      <c r="F51" s="82">
        <v>0</v>
      </c>
      <c r="G51" s="82">
        <v>0</v>
      </c>
      <c r="H51" s="82">
        <v>0</v>
      </c>
      <c r="I51" s="82">
        <v>0</v>
      </c>
      <c r="J51" s="105"/>
    </row>
    <row r="52" s="71" customFormat="1" ht="22.9" customHeight="1" spans="1:10">
      <c r="A52" s="102"/>
      <c r="B52" s="74"/>
      <c r="C52" s="103" t="s">
        <v>67</v>
      </c>
      <c r="D52" s="101">
        <f t="shared" ref="D52:I52" si="1">SUM(D7,D16,D19,D22,D25,D34,D38,D42,D49)</f>
        <v>958.94</v>
      </c>
      <c r="E52" s="101">
        <f t="shared" si="1"/>
        <v>835.57</v>
      </c>
      <c r="F52" s="101">
        <f t="shared" si="1"/>
        <v>123.37</v>
      </c>
      <c r="G52" s="101">
        <f t="shared" si="1"/>
        <v>0</v>
      </c>
      <c r="H52" s="101">
        <f t="shared" si="1"/>
        <v>0</v>
      </c>
      <c r="I52" s="101">
        <f t="shared" si="1"/>
        <v>0</v>
      </c>
      <c r="J52" s="104"/>
    </row>
  </sheetData>
  <autoFilter ref="A6:J52">
    <extLst/>
  </autoFilter>
  <mergeCells count="9">
    <mergeCell ref="B2:I2"/>
    <mergeCell ref="B3:C3"/>
    <mergeCell ref="F4:I4"/>
    <mergeCell ref="G5:I5"/>
    <mergeCell ref="B4:B6"/>
    <mergeCell ref="C4:C6"/>
    <mergeCell ref="D4:D6"/>
    <mergeCell ref="E4:E6"/>
    <mergeCell ref="F5:F6"/>
  </mergeCells>
  <pageMargins left="0.75" right="0.75" top="0.268999993801117" bottom="0.268999993801117"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9"/>
  <sheetViews>
    <sheetView workbookViewId="0">
      <selection activeCell="H37" sqref="H37"/>
    </sheetView>
  </sheetViews>
  <sheetFormatPr defaultColWidth="10" defaultRowHeight="13.5" outlineLevelCol="5"/>
  <cols>
    <col min="1" max="1" width="1.5" customWidth="1"/>
    <col min="2" max="2" width="33.375" customWidth="1"/>
    <col min="3" max="3" width="16.375" customWidth="1"/>
    <col min="4" max="4" width="33.375" customWidth="1"/>
    <col min="5" max="5" width="16.375" customWidth="1"/>
    <col min="6" max="6" width="1.5" customWidth="1"/>
    <col min="7" max="8" width="9.75" customWidth="1"/>
  </cols>
  <sheetData>
    <row r="1" ht="16.35" customHeight="1" spans="1:6">
      <c r="A1" s="88"/>
      <c r="B1" s="89" t="s">
        <v>119</v>
      </c>
      <c r="C1" s="88"/>
      <c r="D1" s="88"/>
      <c r="E1" s="88"/>
      <c r="F1" s="90"/>
    </row>
    <row r="2" ht="22.9" customHeight="1" spans="1:6">
      <c r="A2" s="88"/>
      <c r="B2" s="47" t="s">
        <v>120</v>
      </c>
      <c r="C2" s="47"/>
      <c r="D2" s="47"/>
      <c r="E2" s="47"/>
      <c r="F2" s="90"/>
    </row>
    <row r="3" ht="19.5" customHeight="1" spans="1:6">
      <c r="A3" s="91"/>
      <c r="B3" s="92" t="s">
        <v>3</v>
      </c>
      <c r="C3" s="92"/>
      <c r="D3" s="91"/>
      <c r="E3" s="93" t="s">
        <v>4</v>
      </c>
      <c r="F3" s="94"/>
    </row>
    <row r="4" ht="24.4" customHeight="1" spans="1:6">
      <c r="A4" s="95"/>
      <c r="B4" s="96" t="s">
        <v>5</v>
      </c>
      <c r="C4" s="96"/>
      <c r="D4" s="96" t="s">
        <v>6</v>
      </c>
      <c r="E4" s="96"/>
      <c r="F4" s="90"/>
    </row>
    <row r="5" ht="24.4" customHeight="1" spans="1:6">
      <c r="A5" s="95"/>
      <c r="B5" s="96" t="s">
        <v>7</v>
      </c>
      <c r="C5" s="96" t="s">
        <v>8</v>
      </c>
      <c r="D5" s="96" t="s">
        <v>7</v>
      </c>
      <c r="E5" s="96" t="s">
        <v>8</v>
      </c>
      <c r="F5" s="90"/>
    </row>
    <row r="6" ht="22.9" customHeight="1" spans="1:6">
      <c r="A6" s="95"/>
      <c r="B6" s="77" t="s">
        <v>121</v>
      </c>
      <c r="C6" s="53">
        <v>866</v>
      </c>
      <c r="D6" s="77" t="s">
        <v>122</v>
      </c>
      <c r="E6" s="53">
        <f>SUM(E48)</f>
        <v>958.94</v>
      </c>
      <c r="F6" s="90"/>
    </row>
    <row r="7" ht="22.9" customHeight="1" spans="1:6">
      <c r="A7" s="95"/>
      <c r="B7" s="77" t="s">
        <v>123</v>
      </c>
      <c r="C7" s="53">
        <v>866</v>
      </c>
      <c r="D7" s="77" t="s">
        <v>124</v>
      </c>
      <c r="E7" s="82">
        <v>470.33</v>
      </c>
      <c r="F7" s="90"/>
    </row>
    <row r="8" ht="22.9" customHeight="1" spans="1:6">
      <c r="A8" s="95"/>
      <c r="B8" s="77" t="s">
        <v>125</v>
      </c>
      <c r="C8" s="53">
        <v>0</v>
      </c>
      <c r="D8" s="77" t="s">
        <v>126</v>
      </c>
      <c r="E8" s="53">
        <v>0</v>
      </c>
      <c r="F8" s="90"/>
    </row>
    <row r="9" ht="22.9" customHeight="1" spans="1:6">
      <c r="A9" s="95"/>
      <c r="B9" s="77" t="s">
        <v>127</v>
      </c>
      <c r="C9" s="53">
        <v>0</v>
      </c>
      <c r="D9" s="77" t="s">
        <v>128</v>
      </c>
      <c r="E9" s="53">
        <v>0.26</v>
      </c>
      <c r="F9" s="90"/>
    </row>
    <row r="10" ht="22.9" customHeight="1" spans="1:6">
      <c r="A10" s="95"/>
      <c r="B10" s="77" t="s">
        <v>27</v>
      </c>
      <c r="C10" s="53"/>
      <c r="D10" s="77" t="s">
        <v>129</v>
      </c>
      <c r="E10" s="53">
        <v>0</v>
      </c>
      <c r="F10" s="90"/>
    </row>
    <row r="11" ht="22.9" customHeight="1" spans="1:6">
      <c r="A11" s="95"/>
      <c r="B11" s="77" t="s">
        <v>27</v>
      </c>
      <c r="C11" s="53"/>
      <c r="D11" s="77" t="s">
        <v>130</v>
      </c>
      <c r="E11" s="53">
        <v>0</v>
      </c>
      <c r="F11" s="90"/>
    </row>
    <row r="12" ht="22.9" customHeight="1" spans="1:6">
      <c r="A12" s="95"/>
      <c r="B12" s="77" t="s">
        <v>27</v>
      </c>
      <c r="C12" s="53"/>
      <c r="D12" s="77" t="s">
        <v>131</v>
      </c>
      <c r="E12" s="53">
        <v>4.13</v>
      </c>
      <c r="F12" s="90"/>
    </row>
    <row r="13" ht="22.9" customHeight="1" spans="1:6">
      <c r="A13" s="95"/>
      <c r="B13" s="77" t="s">
        <v>27</v>
      </c>
      <c r="C13" s="53"/>
      <c r="D13" s="77" t="s">
        <v>132</v>
      </c>
      <c r="E13" s="53">
        <v>19.71</v>
      </c>
      <c r="F13" s="90"/>
    </row>
    <row r="14" ht="22.9" customHeight="1" spans="1:6">
      <c r="A14" s="95"/>
      <c r="B14" s="77" t="s">
        <v>27</v>
      </c>
      <c r="C14" s="53"/>
      <c r="D14" s="77" t="s">
        <v>133</v>
      </c>
      <c r="E14" s="53">
        <v>135.06</v>
      </c>
      <c r="F14" s="90"/>
    </row>
    <row r="15" ht="22.9" customHeight="1" spans="1:6">
      <c r="A15" s="95"/>
      <c r="B15" s="77" t="s">
        <v>27</v>
      </c>
      <c r="C15" s="53"/>
      <c r="D15" s="77" t="s">
        <v>134</v>
      </c>
      <c r="E15" s="53">
        <v>0</v>
      </c>
      <c r="F15" s="90"/>
    </row>
    <row r="16" ht="22.9" customHeight="1" spans="1:6">
      <c r="A16" s="95"/>
      <c r="B16" s="77" t="s">
        <v>27</v>
      </c>
      <c r="C16" s="53"/>
      <c r="D16" s="77" t="s">
        <v>135</v>
      </c>
      <c r="E16" s="53">
        <v>40.73</v>
      </c>
      <c r="F16" s="90"/>
    </row>
    <row r="17" ht="22.9" customHeight="1" spans="1:6">
      <c r="A17" s="95"/>
      <c r="B17" s="77" t="s">
        <v>27</v>
      </c>
      <c r="C17" s="53"/>
      <c r="D17" s="77" t="s">
        <v>136</v>
      </c>
      <c r="E17" s="53">
        <v>0</v>
      </c>
      <c r="F17" s="90"/>
    </row>
    <row r="18" ht="22.9" customHeight="1" spans="1:6">
      <c r="A18" s="95"/>
      <c r="B18" s="77" t="s">
        <v>27</v>
      </c>
      <c r="C18" s="53"/>
      <c r="D18" s="77" t="s">
        <v>137</v>
      </c>
      <c r="E18" s="53">
        <v>25.9</v>
      </c>
      <c r="F18" s="90"/>
    </row>
    <row r="19" ht="22.9" customHeight="1" spans="1:6">
      <c r="A19" s="95"/>
      <c r="B19" s="77" t="s">
        <v>27</v>
      </c>
      <c r="C19" s="53"/>
      <c r="D19" s="77" t="s">
        <v>138</v>
      </c>
      <c r="E19" s="53">
        <v>220.91</v>
      </c>
      <c r="F19" s="90"/>
    </row>
    <row r="20" ht="22.9" customHeight="1" spans="1:6">
      <c r="A20" s="95"/>
      <c r="B20" s="77" t="s">
        <v>27</v>
      </c>
      <c r="C20" s="53"/>
      <c r="D20" s="77" t="s">
        <v>139</v>
      </c>
      <c r="E20" s="53">
        <v>0</v>
      </c>
      <c r="F20" s="90"/>
    </row>
    <row r="21" ht="22.9" customHeight="1" spans="1:6">
      <c r="A21" s="95"/>
      <c r="B21" s="77" t="s">
        <v>27</v>
      </c>
      <c r="C21" s="53"/>
      <c r="D21" s="77" t="s">
        <v>140</v>
      </c>
      <c r="E21" s="53">
        <v>0</v>
      </c>
      <c r="F21" s="90"/>
    </row>
    <row r="22" ht="22.9" customHeight="1" spans="1:6">
      <c r="A22" s="95"/>
      <c r="B22" s="77" t="s">
        <v>27</v>
      </c>
      <c r="C22" s="53"/>
      <c r="D22" s="77" t="s">
        <v>141</v>
      </c>
      <c r="E22" s="53">
        <v>0</v>
      </c>
      <c r="F22" s="90"/>
    </row>
    <row r="23" ht="22.9" customHeight="1" spans="1:6">
      <c r="A23" s="95"/>
      <c r="B23" s="77" t="s">
        <v>27</v>
      </c>
      <c r="C23" s="53"/>
      <c r="D23" s="77" t="s">
        <v>142</v>
      </c>
      <c r="E23" s="53">
        <v>0</v>
      </c>
      <c r="F23" s="90"/>
    </row>
    <row r="24" ht="22.9" customHeight="1" spans="1:6">
      <c r="A24" s="95"/>
      <c r="B24" s="77" t="s">
        <v>27</v>
      </c>
      <c r="C24" s="53"/>
      <c r="D24" s="77" t="s">
        <v>143</v>
      </c>
      <c r="E24" s="53">
        <v>0</v>
      </c>
      <c r="F24" s="90"/>
    </row>
    <row r="25" ht="22.9" customHeight="1" spans="1:6">
      <c r="A25" s="95"/>
      <c r="B25" s="77" t="s">
        <v>27</v>
      </c>
      <c r="C25" s="53"/>
      <c r="D25" s="77" t="s">
        <v>144</v>
      </c>
      <c r="E25" s="53">
        <v>0</v>
      </c>
      <c r="F25" s="90"/>
    </row>
    <row r="26" ht="22.9" customHeight="1" spans="1:6">
      <c r="A26" s="95"/>
      <c r="B26" s="77" t="s">
        <v>27</v>
      </c>
      <c r="C26" s="53"/>
      <c r="D26" s="77" t="s">
        <v>145</v>
      </c>
      <c r="E26" s="53">
        <v>41.91</v>
      </c>
      <c r="F26" s="90"/>
    </row>
    <row r="27" ht="22.9" customHeight="1" spans="1:6">
      <c r="A27" s="95"/>
      <c r="B27" s="77" t="s">
        <v>27</v>
      </c>
      <c r="C27" s="53"/>
      <c r="D27" s="77" t="s">
        <v>146</v>
      </c>
      <c r="E27" s="53">
        <v>0</v>
      </c>
      <c r="F27" s="90"/>
    </row>
    <row r="28" ht="22.9" customHeight="1" spans="1:6">
      <c r="A28" s="95"/>
      <c r="B28" s="77" t="s">
        <v>27</v>
      </c>
      <c r="C28" s="53"/>
      <c r="D28" s="77" t="s">
        <v>147</v>
      </c>
      <c r="E28" s="53">
        <v>0</v>
      </c>
      <c r="F28" s="90"/>
    </row>
    <row r="29" ht="22.9" customHeight="1" spans="1:6">
      <c r="A29" s="95"/>
      <c r="B29" s="77" t="s">
        <v>27</v>
      </c>
      <c r="C29" s="53"/>
      <c r="D29" s="77" t="s">
        <v>148</v>
      </c>
      <c r="E29" s="53">
        <v>0</v>
      </c>
      <c r="F29" s="90"/>
    </row>
    <row r="30" ht="22.9" customHeight="1" spans="1:6">
      <c r="A30" s="95"/>
      <c r="B30" s="77" t="s">
        <v>27</v>
      </c>
      <c r="C30" s="53"/>
      <c r="D30" s="77" t="s">
        <v>149</v>
      </c>
      <c r="E30" s="53">
        <v>0</v>
      </c>
      <c r="F30" s="90"/>
    </row>
    <row r="31" ht="22.9" customHeight="1" spans="1:6">
      <c r="A31" s="95"/>
      <c r="B31" s="77" t="s">
        <v>27</v>
      </c>
      <c r="C31" s="53"/>
      <c r="D31" s="77" t="s">
        <v>150</v>
      </c>
      <c r="E31" s="53">
        <v>0</v>
      </c>
      <c r="F31" s="90"/>
    </row>
    <row r="32" ht="22.9" customHeight="1" spans="1:6">
      <c r="A32" s="95"/>
      <c r="B32" s="77" t="s">
        <v>27</v>
      </c>
      <c r="C32" s="53"/>
      <c r="D32" s="77" t="s">
        <v>151</v>
      </c>
      <c r="E32" s="53">
        <v>0</v>
      </c>
      <c r="F32" s="90"/>
    </row>
    <row r="33" ht="22.9" customHeight="1" spans="1:6">
      <c r="A33" s="95"/>
      <c r="B33" s="77" t="s">
        <v>27</v>
      </c>
      <c r="C33" s="53"/>
      <c r="D33" s="77" t="s">
        <v>152</v>
      </c>
      <c r="E33" s="53">
        <v>0</v>
      </c>
      <c r="F33" s="90"/>
    </row>
    <row r="34" ht="22.9" customHeight="1" spans="1:6">
      <c r="A34" s="95"/>
      <c r="B34" s="77" t="s">
        <v>27</v>
      </c>
      <c r="C34" s="53"/>
      <c r="D34" s="77" t="s">
        <v>153</v>
      </c>
      <c r="E34" s="53">
        <v>0</v>
      </c>
      <c r="F34" s="90"/>
    </row>
    <row r="35" ht="22.9" customHeight="1" spans="1:6">
      <c r="A35" s="95"/>
      <c r="B35" s="77" t="s">
        <v>154</v>
      </c>
      <c r="C35" s="53">
        <v>92.94</v>
      </c>
      <c r="D35" s="77" t="s">
        <v>155</v>
      </c>
      <c r="E35" s="53">
        <v>0</v>
      </c>
      <c r="F35" s="90"/>
    </row>
    <row r="36" ht="22.9" customHeight="1" spans="1:6">
      <c r="A36" s="95"/>
      <c r="B36" s="77" t="s">
        <v>156</v>
      </c>
      <c r="C36" s="53">
        <v>0</v>
      </c>
      <c r="D36" s="77" t="s">
        <v>27</v>
      </c>
      <c r="E36" s="53"/>
      <c r="F36" s="90"/>
    </row>
    <row r="37" ht="22.9" customHeight="1" spans="1:6">
      <c r="A37" s="95"/>
      <c r="B37" s="77" t="s">
        <v>157</v>
      </c>
      <c r="C37" s="53">
        <v>92.94</v>
      </c>
      <c r="D37" s="77" t="s">
        <v>27</v>
      </c>
      <c r="E37" s="53"/>
      <c r="F37" s="90"/>
    </row>
    <row r="38" ht="22.9" customHeight="1" spans="1:6">
      <c r="A38" s="95"/>
      <c r="B38" s="77" t="s">
        <v>158</v>
      </c>
      <c r="C38" s="53">
        <v>0</v>
      </c>
      <c r="D38" s="77" t="s">
        <v>27</v>
      </c>
      <c r="E38" s="53"/>
      <c r="F38" s="90"/>
    </row>
    <row r="39" ht="22.9" customHeight="1" spans="1:6">
      <c r="A39" s="95"/>
      <c r="B39" s="77" t="s">
        <v>159</v>
      </c>
      <c r="C39" s="53">
        <v>0</v>
      </c>
      <c r="D39" s="77" t="s">
        <v>27</v>
      </c>
      <c r="E39" s="53"/>
      <c r="F39" s="90"/>
    </row>
    <row r="40" ht="22.9" customHeight="1" spans="1:6">
      <c r="A40" s="95"/>
      <c r="B40" s="77" t="s">
        <v>160</v>
      </c>
      <c r="C40" s="53">
        <v>0</v>
      </c>
      <c r="D40" s="77" t="s">
        <v>27</v>
      </c>
      <c r="E40" s="53"/>
      <c r="F40" s="90"/>
    </row>
    <row r="41" ht="22.9" customHeight="1" spans="1:6">
      <c r="A41" s="95"/>
      <c r="B41" s="77" t="s">
        <v>161</v>
      </c>
      <c r="C41" s="53">
        <v>0</v>
      </c>
      <c r="D41" s="77" t="s">
        <v>27</v>
      </c>
      <c r="E41" s="53"/>
      <c r="F41" s="90"/>
    </row>
    <row r="42" ht="22.9" customHeight="1" spans="1:6">
      <c r="A42" s="95"/>
      <c r="B42" s="77" t="s">
        <v>162</v>
      </c>
      <c r="C42" s="53">
        <v>0</v>
      </c>
      <c r="D42" s="77" t="s">
        <v>27</v>
      </c>
      <c r="E42" s="53"/>
      <c r="F42" s="90"/>
    </row>
    <row r="43" ht="22.9" customHeight="1" spans="1:6">
      <c r="A43" s="95"/>
      <c r="B43" s="77" t="s">
        <v>163</v>
      </c>
      <c r="C43" s="53">
        <v>0</v>
      </c>
      <c r="D43" s="77" t="s">
        <v>27</v>
      </c>
      <c r="E43" s="53"/>
      <c r="F43" s="90"/>
    </row>
    <row r="44" ht="22.9" customHeight="1" spans="1:6">
      <c r="A44" s="95"/>
      <c r="B44" s="77" t="s">
        <v>164</v>
      </c>
      <c r="C44" s="53">
        <v>0</v>
      </c>
      <c r="D44" s="77" t="s">
        <v>27</v>
      </c>
      <c r="E44" s="53"/>
      <c r="F44" s="90"/>
    </row>
    <row r="45" ht="22.9" customHeight="1" spans="1:6">
      <c r="A45" s="95"/>
      <c r="B45" s="77" t="s">
        <v>165</v>
      </c>
      <c r="C45" s="53">
        <v>0</v>
      </c>
      <c r="D45" s="77" t="s">
        <v>27</v>
      </c>
      <c r="E45" s="53"/>
      <c r="F45" s="90"/>
    </row>
    <row r="46" ht="22.9" customHeight="1" spans="1:6">
      <c r="A46" s="95"/>
      <c r="B46" s="77" t="s">
        <v>166</v>
      </c>
      <c r="C46" s="53">
        <v>0</v>
      </c>
      <c r="D46" s="77" t="s">
        <v>27</v>
      </c>
      <c r="E46" s="53"/>
      <c r="F46" s="90"/>
    </row>
    <row r="47" ht="22.9" customHeight="1" spans="1:6">
      <c r="A47" s="95"/>
      <c r="B47" s="77" t="s">
        <v>167</v>
      </c>
      <c r="C47" s="53">
        <v>0</v>
      </c>
      <c r="D47" s="77" t="s">
        <v>27</v>
      </c>
      <c r="E47" s="53"/>
      <c r="F47" s="90"/>
    </row>
    <row r="48" ht="22.9" customHeight="1" spans="1:6">
      <c r="A48" s="95"/>
      <c r="B48" s="97" t="s">
        <v>51</v>
      </c>
      <c r="C48" s="57">
        <f>SUM(C6,C35)</f>
        <v>958.94</v>
      </c>
      <c r="D48" s="97" t="s">
        <v>52</v>
      </c>
      <c r="E48" s="57">
        <f>SUM(E7:E47)</f>
        <v>958.94</v>
      </c>
      <c r="F48" s="90"/>
    </row>
    <row r="49" ht="9.75" customHeight="1" spans="1:6">
      <c r="A49" s="98"/>
      <c r="B49" s="98"/>
      <c r="C49" s="98"/>
      <c r="D49" s="98"/>
      <c r="E49" s="98"/>
      <c r="F49" s="99"/>
    </row>
  </sheetData>
  <mergeCells count="6">
    <mergeCell ref="B2:E2"/>
    <mergeCell ref="B3:C3"/>
    <mergeCell ref="B4:C4"/>
    <mergeCell ref="D4:E4"/>
    <mergeCell ref="A7:A34"/>
    <mergeCell ref="A36:A47"/>
  </mergeCells>
  <pageMargins left="0.75" right="0.75" top="0.268999993801117" bottom="0.268999993801117"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topLeftCell="A33" workbookViewId="0">
      <selection activeCell="G32" sqref="G32"/>
    </sheetView>
  </sheetViews>
  <sheetFormatPr defaultColWidth="10" defaultRowHeight="13.5"/>
  <cols>
    <col min="1" max="1" width="1.5" customWidth="1"/>
    <col min="2" max="2" width="11.75" customWidth="1"/>
    <col min="3" max="3" width="35.875" customWidth="1"/>
    <col min="4" max="8" width="16.375" customWidth="1"/>
    <col min="9" max="9" width="1.5" customWidth="1"/>
    <col min="10" max="11" width="9.75" customWidth="1"/>
  </cols>
  <sheetData>
    <row r="1" ht="16.35" customHeight="1" spans="1:9">
      <c r="A1" s="45"/>
      <c r="B1" s="46" t="s">
        <v>168</v>
      </c>
      <c r="C1" s="45"/>
      <c r="D1" s="45"/>
      <c r="E1" s="45"/>
      <c r="F1" s="45"/>
      <c r="G1" s="45" t="s">
        <v>169</v>
      </c>
      <c r="H1" s="45"/>
      <c r="I1" s="60"/>
    </row>
    <row r="2" ht="22.9" customHeight="1" spans="1:9">
      <c r="A2" s="45"/>
      <c r="B2" s="47" t="s">
        <v>170</v>
      </c>
      <c r="C2" s="47"/>
      <c r="D2" s="47"/>
      <c r="E2" s="47"/>
      <c r="F2" s="47"/>
      <c r="G2" s="47"/>
      <c r="H2" s="47"/>
      <c r="I2" s="60"/>
    </row>
    <row r="3" ht="19.5" customHeight="1" spans="1:9">
      <c r="A3" s="48"/>
      <c r="B3" s="63" t="s">
        <v>3</v>
      </c>
      <c r="C3" s="63"/>
      <c r="D3" s="48"/>
      <c r="E3" s="48"/>
      <c r="F3" s="48"/>
      <c r="G3" s="48"/>
      <c r="H3" s="64" t="s">
        <v>4</v>
      </c>
      <c r="I3" s="65"/>
    </row>
    <row r="4" ht="24.4" customHeight="1" spans="1:9">
      <c r="A4" s="50"/>
      <c r="B4" s="51" t="s">
        <v>70</v>
      </c>
      <c r="C4" s="51" t="s">
        <v>71</v>
      </c>
      <c r="D4" s="51" t="s">
        <v>57</v>
      </c>
      <c r="E4" s="51" t="s">
        <v>72</v>
      </c>
      <c r="F4" s="51"/>
      <c r="G4" s="51"/>
      <c r="H4" s="51" t="s">
        <v>73</v>
      </c>
      <c r="I4" s="60"/>
    </row>
    <row r="5" ht="24.4" customHeight="1" spans="1:9">
      <c r="A5" s="50"/>
      <c r="B5" s="51"/>
      <c r="C5" s="51"/>
      <c r="D5" s="51"/>
      <c r="E5" s="51" t="s">
        <v>60</v>
      </c>
      <c r="F5" s="51" t="s">
        <v>171</v>
      </c>
      <c r="G5" s="51" t="s">
        <v>172</v>
      </c>
      <c r="H5" s="51"/>
      <c r="I5" s="60"/>
    </row>
    <row r="6" s="71" customFormat="1" ht="22.9" customHeight="1" spans="1:9">
      <c r="A6" s="72"/>
      <c r="B6" s="74">
        <v>201</v>
      </c>
      <c r="C6" s="79" t="s">
        <v>78</v>
      </c>
      <c r="D6" s="75">
        <f>SUM(D7,D9,D11,D13)</f>
        <v>470.33</v>
      </c>
      <c r="E6" s="75">
        <f>SUM(F6:G6)</f>
        <v>456.65</v>
      </c>
      <c r="F6" s="75">
        <f>SUM(F7,F9,F11,F13)</f>
        <v>207.72</v>
      </c>
      <c r="G6" s="75">
        <f>SUM(G7,G9,G11,G13)</f>
        <v>248.93</v>
      </c>
      <c r="H6" s="75">
        <f>SUM(H9)</f>
        <v>13.68</v>
      </c>
      <c r="I6" s="76"/>
    </row>
    <row r="7" ht="22.9" customHeight="1" spans="1:9">
      <c r="A7" s="50"/>
      <c r="B7" s="80">
        <v>20101</v>
      </c>
      <c r="C7" s="81" t="s">
        <v>79</v>
      </c>
      <c r="D7" s="82">
        <f t="shared" ref="D7:D50" si="0">SUM(E7,H7)</f>
        <v>12.94</v>
      </c>
      <c r="E7" s="82">
        <f t="shared" ref="E7:E50" si="1">SUM(F7:G7)</f>
        <v>12.94</v>
      </c>
      <c r="F7" s="83">
        <v>11.54</v>
      </c>
      <c r="G7" s="53">
        <v>1.4</v>
      </c>
      <c r="H7" s="82">
        <v>0</v>
      </c>
      <c r="I7" s="60"/>
    </row>
    <row r="8" ht="22.9" customHeight="1" spans="1:9">
      <c r="A8" s="50"/>
      <c r="B8" s="80">
        <v>2010101</v>
      </c>
      <c r="C8" s="81" t="s">
        <v>80</v>
      </c>
      <c r="D8" s="82">
        <f t="shared" si="0"/>
        <v>12.94</v>
      </c>
      <c r="E8" s="82">
        <f t="shared" si="1"/>
        <v>12.94</v>
      </c>
      <c r="F8" s="53">
        <v>11.54</v>
      </c>
      <c r="G8" s="53">
        <v>1.4</v>
      </c>
      <c r="H8" s="82">
        <v>0</v>
      </c>
      <c r="I8" s="60"/>
    </row>
    <row r="9" ht="22.9" customHeight="1" spans="1:9">
      <c r="A9" s="50"/>
      <c r="B9" s="80">
        <v>20103</v>
      </c>
      <c r="C9" s="81" t="s">
        <v>81</v>
      </c>
      <c r="D9" s="82">
        <f t="shared" si="0"/>
        <v>390.9</v>
      </c>
      <c r="E9" s="82">
        <f t="shared" si="1"/>
        <v>377.22</v>
      </c>
      <c r="F9" s="84">
        <v>138.48</v>
      </c>
      <c r="G9" s="53">
        <v>238.74</v>
      </c>
      <c r="H9" s="82">
        <v>13.68</v>
      </c>
      <c r="I9" s="60"/>
    </row>
    <row r="10" ht="22.9" customHeight="1" spans="1:9">
      <c r="A10" s="50"/>
      <c r="B10" s="80">
        <v>2010301</v>
      </c>
      <c r="C10" s="81" t="s">
        <v>80</v>
      </c>
      <c r="D10" s="82">
        <f t="shared" si="0"/>
        <v>390.9</v>
      </c>
      <c r="E10" s="82">
        <f t="shared" si="1"/>
        <v>377.22</v>
      </c>
      <c r="F10" s="84">
        <v>138.48</v>
      </c>
      <c r="G10" s="53">
        <v>238.74</v>
      </c>
      <c r="H10" s="82">
        <v>13.68</v>
      </c>
      <c r="I10" s="60"/>
    </row>
    <row r="11" ht="22.9" customHeight="1" spans="1:9">
      <c r="A11" s="50"/>
      <c r="B11" s="80">
        <v>20106</v>
      </c>
      <c r="C11" s="81" t="s">
        <v>82</v>
      </c>
      <c r="D11" s="82">
        <f t="shared" si="0"/>
        <v>37.51</v>
      </c>
      <c r="E11" s="82">
        <f t="shared" si="1"/>
        <v>37.51</v>
      </c>
      <c r="F11" s="53">
        <v>34.62</v>
      </c>
      <c r="G11" s="53">
        <v>2.89</v>
      </c>
      <c r="H11" s="82">
        <v>0</v>
      </c>
      <c r="I11" s="60"/>
    </row>
    <row r="12" ht="22.9" customHeight="1" spans="1:9">
      <c r="A12" s="50"/>
      <c r="B12" s="80">
        <v>2010601</v>
      </c>
      <c r="C12" s="81" t="s">
        <v>80</v>
      </c>
      <c r="D12" s="82">
        <f t="shared" si="0"/>
        <v>37.51</v>
      </c>
      <c r="E12" s="82">
        <f t="shared" si="1"/>
        <v>37.51</v>
      </c>
      <c r="F12" s="53">
        <v>34.62</v>
      </c>
      <c r="G12" s="53">
        <v>2.89</v>
      </c>
      <c r="H12" s="82">
        <v>0</v>
      </c>
      <c r="I12" s="60"/>
    </row>
    <row r="13" ht="22.9" customHeight="1" spans="1:9">
      <c r="A13" s="50"/>
      <c r="B13" s="80">
        <v>20131</v>
      </c>
      <c r="C13" s="81" t="s">
        <v>83</v>
      </c>
      <c r="D13" s="82">
        <f t="shared" si="0"/>
        <v>28.98</v>
      </c>
      <c r="E13" s="82">
        <f t="shared" si="1"/>
        <v>28.98</v>
      </c>
      <c r="F13" s="53">
        <v>23.08</v>
      </c>
      <c r="G13" s="53">
        <v>5.9</v>
      </c>
      <c r="H13" s="82">
        <v>0</v>
      </c>
      <c r="I13" s="60"/>
    </row>
    <row r="14" ht="22.9" customHeight="1" spans="1:9">
      <c r="A14" s="50"/>
      <c r="B14" s="80">
        <v>2013101</v>
      </c>
      <c r="C14" s="81" t="s">
        <v>80</v>
      </c>
      <c r="D14" s="82">
        <f t="shared" si="0"/>
        <v>28.98</v>
      </c>
      <c r="E14" s="82">
        <f t="shared" si="1"/>
        <v>28.98</v>
      </c>
      <c r="F14" s="53">
        <v>23.08</v>
      </c>
      <c r="G14" s="53">
        <v>5.9</v>
      </c>
      <c r="H14" s="82">
        <v>0</v>
      </c>
      <c r="I14" s="60"/>
    </row>
    <row r="15" s="71" customFormat="1" ht="22.9" customHeight="1" spans="1:9">
      <c r="A15" s="72"/>
      <c r="B15" s="85">
        <v>203</v>
      </c>
      <c r="C15" s="79" t="s">
        <v>84</v>
      </c>
      <c r="D15" s="86">
        <f t="shared" si="0"/>
        <v>0.26</v>
      </c>
      <c r="E15" s="86">
        <f t="shared" si="1"/>
        <v>0</v>
      </c>
      <c r="F15" s="75">
        <v>0</v>
      </c>
      <c r="G15" s="75">
        <v>0</v>
      </c>
      <c r="H15" s="86">
        <v>0.26</v>
      </c>
      <c r="I15" s="76"/>
    </row>
    <row r="16" ht="22.9" customHeight="1" spans="1:9">
      <c r="A16" s="50"/>
      <c r="B16" s="80">
        <v>20306</v>
      </c>
      <c r="C16" s="81" t="s">
        <v>85</v>
      </c>
      <c r="D16" s="82">
        <f t="shared" si="0"/>
        <v>0.26</v>
      </c>
      <c r="E16" s="82">
        <f t="shared" si="1"/>
        <v>0</v>
      </c>
      <c r="F16" s="53">
        <v>0</v>
      </c>
      <c r="G16" s="53">
        <v>0</v>
      </c>
      <c r="H16" s="82">
        <v>0.26</v>
      </c>
      <c r="I16" s="60"/>
    </row>
    <row r="17" ht="22.9" customHeight="1" spans="1:9">
      <c r="A17" s="50"/>
      <c r="B17" s="80">
        <v>2030607</v>
      </c>
      <c r="C17" s="81" t="s">
        <v>86</v>
      </c>
      <c r="D17" s="82">
        <f t="shared" si="0"/>
        <v>0.26</v>
      </c>
      <c r="E17" s="82">
        <f t="shared" si="1"/>
        <v>0</v>
      </c>
      <c r="F17" s="53">
        <v>0</v>
      </c>
      <c r="G17" s="53">
        <v>0</v>
      </c>
      <c r="H17" s="82">
        <v>0.26</v>
      </c>
      <c r="I17" s="60"/>
    </row>
    <row r="18" s="71" customFormat="1" ht="22.9" customHeight="1" spans="1:9">
      <c r="A18" s="72"/>
      <c r="B18" s="85">
        <v>206</v>
      </c>
      <c r="C18" s="79" t="s">
        <v>87</v>
      </c>
      <c r="D18" s="86">
        <f t="shared" si="0"/>
        <v>4.13</v>
      </c>
      <c r="E18" s="86">
        <f t="shared" si="1"/>
        <v>0</v>
      </c>
      <c r="F18" s="75">
        <v>0</v>
      </c>
      <c r="G18" s="75">
        <v>0</v>
      </c>
      <c r="H18" s="86">
        <v>4.13</v>
      </c>
      <c r="I18" s="76"/>
    </row>
    <row r="19" ht="22.9" customHeight="1" spans="1:9">
      <c r="A19" s="50"/>
      <c r="B19" s="80">
        <v>20604</v>
      </c>
      <c r="C19" s="81" t="s">
        <v>88</v>
      </c>
      <c r="D19" s="82">
        <f t="shared" si="0"/>
        <v>4.13</v>
      </c>
      <c r="E19" s="82">
        <f t="shared" si="1"/>
        <v>0</v>
      </c>
      <c r="F19" s="53">
        <v>0</v>
      </c>
      <c r="G19" s="53">
        <v>0</v>
      </c>
      <c r="H19" s="82">
        <v>4.13</v>
      </c>
      <c r="I19" s="60"/>
    </row>
    <row r="20" ht="22.9" customHeight="1" spans="1:9">
      <c r="A20" s="50"/>
      <c r="B20" s="80">
        <v>2060404</v>
      </c>
      <c r="C20" s="81" t="s">
        <v>89</v>
      </c>
      <c r="D20" s="82">
        <f t="shared" si="0"/>
        <v>4.13</v>
      </c>
      <c r="E20" s="82">
        <f t="shared" si="1"/>
        <v>0</v>
      </c>
      <c r="F20" s="53">
        <v>0</v>
      </c>
      <c r="G20" s="53">
        <v>0</v>
      </c>
      <c r="H20" s="82">
        <v>4.13</v>
      </c>
      <c r="I20" s="60"/>
    </row>
    <row r="21" s="71" customFormat="1" ht="22.9" customHeight="1" spans="1:9">
      <c r="A21" s="72"/>
      <c r="B21" s="85">
        <v>207</v>
      </c>
      <c r="C21" s="79" t="s">
        <v>90</v>
      </c>
      <c r="D21" s="86">
        <f t="shared" si="0"/>
        <v>19.71</v>
      </c>
      <c r="E21" s="86">
        <f t="shared" si="1"/>
        <v>19.71</v>
      </c>
      <c r="F21" s="75">
        <v>17.4</v>
      </c>
      <c r="G21" s="75">
        <v>2.31</v>
      </c>
      <c r="H21" s="86">
        <v>0</v>
      </c>
      <c r="I21" s="76"/>
    </row>
    <row r="22" ht="22.9" customHeight="1" spans="1:9">
      <c r="A22" s="50"/>
      <c r="B22" s="80">
        <v>20701</v>
      </c>
      <c r="C22" s="81" t="s">
        <v>91</v>
      </c>
      <c r="D22" s="82">
        <f t="shared" si="0"/>
        <v>19.71</v>
      </c>
      <c r="E22" s="82">
        <f t="shared" si="1"/>
        <v>19.71</v>
      </c>
      <c r="F22" s="53">
        <v>17.4</v>
      </c>
      <c r="G22" s="53">
        <v>2.31</v>
      </c>
      <c r="H22" s="82">
        <v>0</v>
      </c>
      <c r="I22" s="60"/>
    </row>
    <row r="23" ht="22.9" customHeight="1" spans="1:9">
      <c r="A23" s="50"/>
      <c r="B23" s="80">
        <v>2070109</v>
      </c>
      <c r="C23" s="81" t="s">
        <v>92</v>
      </c>
      <c r="D23" s="82">
        <f t="shared" si="0"/>
        <v>19.71</v>
      </c>
      <c r="E23" s="82">
        <f t="shared" si="1"/>
        <v>19.71</v>
      </c>
      <c r="F23" s="53">
        <v>17.4</v>
      </c>
      <c r="G23" s="53">
        <v>2.31</v>
      </c>
      <c r="H23" s="82">
        <v>0</v>
      </c>
      <c r="I23" s="60"/>
    </row>
    <row r="24" s="71" customFormat="1" ht="22.9" customHeight="1" spans="1:9">
      <c r="A24" s="72"/>
      <c r="B24" s="85">
        <v>208</v>
      </c>
      <c r="C24" s="79" t="s">
        <v>93</v>
      </c>
      <c r="D24" s="86">
        <f t="shared" si="0"/>
        <v>135.06</v>
      </c>
      <c r="E24" s="86">
        <f t="shared" si="1"/>
        <v>135.06</v>
      </c>
      <c r="F24" s="75">
        <f>SUM(F25,F27,F31)</f>
        <v>130.06</v>
      </c>
      <c r="G24" s="75">
        <f>SUM(G25,G30,G31)</f>
        <v>5</v>
      </c>
      <c r="H24" s="86">
        <v>0</v>
      </c>
      <c r="I24" s="76"/>
    </row>
    <row r="25" ht="22.9" customHeight="1" spans="1:9">
      <c r="A25" s="50"/>
      <c r="B25" s="80">
        <v>20801</v>
      </c>
      <c r="C25" s="81" t="s">
        <v>94</v>
      </c>
      <c r="D25" s="82">
        <f t="shared" si="0"/>
        <v>20</v>
      </c>
      <c r="E25" s="82">
        <f t="shared" si="1"/>
        <v>20</v>
      </c>
      <c r="F25" s="53">
        <v>17.4</v>
      </c>
      <c r="G25" s="53">
        <v>2.6</v>
      </c>
      <c r="H25" s="82">
        <v>0</v>
      </c>
      <c r="I25" s="60"/>
    </row>
    <row r="26" ht="22.9" customHeight="1" spans="1:9">
      <c r="A26" s="50"/>
      <c r="B26" s="80">
        <v>2080109</v>
      </c>
      <c r="C26" s="81" t="s">
        <v>95</v>
      </c>
      <c r="D26" s="82">
        <f t="shared" si="0"/>
        <v>20</v>
      </c>
      <c r="E26" s="82">
        <f t="shared" si="1"/>
        <v>20</v>
      </c>
      <c r="F26" s="53">
        <v>17.4</v>
      </c>
      <c r="G26" s="53">
        <v>2.6</v>
      </c>
      <c r="H26" s="82">
        <v>0</v>
      </c>
      <c r="I26" s="60"/>
    </row>
    <row r="27" ht="22.9" customHeight="1" spans="1:9">
      <c r="A27" s="50"/>
      <c r="B27" s="80">
        <v>20805</v>
      </c>
      <c r="C27" s="81" t="s">
        <v>96</v>
      </c>
      <c r="D27" s="82">
        <f t="shared" si="0"/>
        <v>95.26</v>
      </c>
      <c r="E27" s="82">
        <f t="shared" si="1"/>
        <v>95.26</v>
      </c>
      <c r="F27" s="53">
        <f>SUM(F28:F30)</f>
        <v>95.26</v>
      </c>
      <c r="G27" s="53">
        <v>0</v>
      </c>
      <c r="H27" s="82">
        <v>0</v>
      </c>
      <c r="I27" s="60"/>
    </row>
    <row r="28" ht="22.9" customHeight="1" spans="1:9">
      <c r="A28" s="54"/>
      <c r="B28" s="80">
        <v>2080505</v>
      </c>
      <c r="C28" s="81" t="s">
        <v>97</v>
      </c>
      <c r="D28" s="82">
        <f t="shared" si="0"/>
        <v>50.8</v>
      </c>
      <c r="E28" s="82">
        <f t="shared" si="1"/>
        <v>50.8</v>
      </c>
      <c r="F28" s="82">
        <v>50.8</v>
      </c>
      <c r="G28" s="53">
        <v>0</v>
      </c>
      <c r="H28" s="82">
        <v>0</v>
      </c>
      <c r="I28" s="60"/>
    </row>
    <row r="29" ht="22.9" customHeight="1" spans="1:9">
      <c r="A29" s="87"/>
      <c r="B29" s="80">
        <v>2080506</v>
      </c>
      <c r="C29" s="81" t="s">
        <v>98</v>
      </c>
      <c r="D29" s="82">
        <f t="shared" si="0"/>
        <v>25.4</v>
      </c>
      <c r="E29" s="82">
        <f t="shared" si="1"/>
        <v>25.4</v>
      </c>
      <c r="F29" s="82">
        <v>25.4</v>
      </c>
      <c r="G29" s="53">
        <v>0</v>
      </c>
      <c r="H29" s="82">
        <v>0</v>
      </c>
      <c r="I29" s="60"/>
    </row>
    <row r="30" ht="22.9" customHeight="1" spans="2:9">
      <c r="B30" s="80">
        <v>2080599</v>
      </c>
      <c r="C30" s="81" t="s">
        <v>99</v>
      </c>
      <c r="D30" s="82">
        <f t="shared" si="0"/>
        <v>19.06</v>
      </c>
      <c r="E30" s="82">
        <f t="shared" si="1"/>
        <v>19.06</v>
      </c>
      <c r="F30" s="82">
        <v>19.06</v>
      </c>
      <c r="G30" s="53">
        <v>0</v>
      </c>
      <c r="H30" s="82">
        <v>0</v>
      </c>
      <c r="I30" s="60"/>
    </row>
    <row r="31" ht="22.9" customHeight="1" spans="2:9">
      <c r="B31" s="80">
        <v>20828</v>
      </c>
      <c r="C31" s="81" t="s">
        <v>100</v>
      </c>
      <c r="D31" s="82">
        <f t="shared" si="0"/>
        <v>19.8</v>
      </c>
      <c r="E31" s="82">
        <f t="shared" si="1"/>
        <v>19.8</v>
      </c>
      <c r="F31" s="53">
        <v>17.4</v>
      </c>
      <c r="G31" s="53">
        <v>2.4</v>
      </c>
      <c r="H31" s="82">
        <v>0</v>
      </c>
      <c r="I31" s="60"/>
    </row>
    <row r="32" ht="22.9" customHeight="1" spans="2:9">
      <c r="B32" s="80">
        <v>2082850</v>
      </c>
      <c r="C32" s="81" t="s">
        <v>101</v>
      </c>
      <c r="D32" s="82">
        <f t="shared" si="0"/>
        <v>19.8</v>
      </c>
      <c r="E32" s="82">
        <f t="shared" si="1"/>
        <v>19.8</v>
      </c>
      <c r="F32" s="53">
        <v>17.4</v>
      </c>
      <c r="G32" s="53">
        <v>2.4</v>
      </c>
      <c r="H32" s="82">
        <v>0</v>
      </c>
      <c r="I32" s="60"/>
    </row>
    <row r="33" s="71" customFormat="1" ht="22.9" customHeight="1" spans="2:9">
      <c r="B33" s="74">
        <v>210</v>
      </c>
      <c r="C33" s="79" t="s">
        <v>102</v>
      </c>
      <c r="D33" s="75">
        <f t="shared" si="0"/>
        <v>40.73</v>
      </c>
      <c r="E33" s="75">
        <f t="shared" si="1"/>
        <v>40.73</v>
      </c>
      <c r="F33" s="75">
        <f>SUM(F34)</f>
        <v>40.73</v>
      </c>
      <c r="G33" s="75">
        <v>0</v>
      </c>
      <c r="H33" s="75">
        <v>0</v>
      </c>
      <c r="I33" s="76"/>
    </row>
    <row r="34" ht="22.9" customHeight="1" spans="2:9">
      <c r="B34" s="80">
        <v>21011</v>
      </c>
      <c r="C34" s="81" t="s">
        <v>103</v>
      </c>
      <c r="D34" s="82">
        <f t="shared" si="0"/>
        <v>40.73</v>
      </c>
      <c r="E34" s="82">
        <f t="shared" si="1"/>
        <v>40.73</v>
      </c>
      <c r="F34" s="82">
        <f>SUM(F35:F36)</f>
        <v>40.73</v>
      </c>
      <c r="G34" s="53">
        <v>0</v>
      </c>
      <c r="H34" s="82">
        <v>0</v>
      </c>
      <c r="I34" s="60"/>
    </row>
    <row r="35" ht="22.9" customHeight="1" spans="2:9">
      <c r="B35" s="80">
        <v>2101101</v>
      </c>
      <c r="C35" s="81" t="s">
        <v>104</v>
      </c>
      <c r="D35" s="82">
        <f t="shared" si="0"/>
        <v>20.37</v>
      </c>
      <c r="E35" s="82">
        <f t="shared" si="1"/>
        <v>20.37</v>
      </c>
      <c r="F35" s="82">
        <v>20.37</v>
      </c>
      <c r="G35" s="53">
        <v>0</v>
      </c>
      <c r="H35" s="82">
        <v>0</v>
      </c>
      <c r="I35" s="60"/>
    </row>
    <row r="36" ht="22.9" customHeight="1" spans="2:9">
      <c r="B36" s="80">
        <v>2101102</v>
      </c>
      <c r="C36" s="81" t="s">
        <v>105</v>
      </c>
      <c r="D36" s="82">
        <f t="shared" si="0"/>
        <v>20.36</v>
      </c>
      <c r="E36" s="82">
        <f t="shared" si="1"/>
        <v>20.36</v>
      </c>
      <c r="F36" s="82">
        <v>20.36</v>
      </c>
      <c r="G36" s="53">
        <v>0</v>
      </c>
      <c r="H36" s="82">
        <v>0</v>
      </c>
      <c r="I36" s="60"/>
    </row>
    <row r="37" s="71" customFormat="1" ht="22.9" customHeight="1" spans="2:9">
      <c r="B37" s="74">
        <v>212</v>
      </c>
      <c r="C37" s="79" t="s">
        <v>106</v>
      </c>
      <c r="D37" s="75">
        <f>SUM(D38,D40)</f>
        <v>25.9</v>
      </c>
      <c r="E37" s="75">
        <f t="shared" si="1"/>
        <v>25.9</v>
      </c>
      <c r="F37" s="75">
        <v>17.4</v>
      </c>
      <c r="G37" s="75">
        <f>SUM(G38,G40)</f>
        <v>8.5</v>
      </c>
      <c r="H37" s="75">
        <v>0</v>
      </c>
      <c r="I37" s="76"/>
    </row>
    <row r="38" ht="22.9" customHeight="1" spans="2:9">
      <c r="B38" s="80">
        <v>21201</v>
      </c>
      <c r="C38" s="81" t="s">
        <v>107</v>
      </c>
      <c r="D38" s="82">
        <f t="shared" si="0"/>
        <v>19.9</v>
      </c>
      <c r="E38" s="82">
        <f t="shared" si="1"/>
        <v>19.9</v>
      </c>
      <c r="F38" s="53">
        <v>17.4</v>
      </c>
      <c r="G38" s="53">
        <v>2.5</v>
      </c>
      <c r="H38" s="82">
        <v>0</v>
      </c>
      <c r="I38" s="60"/>
    </row>
    <row r="39" ht="22.9" customHeight="1" spans="2:9">
      <c r="B39" s="80">
        <v>2120104</v>
      </c>
      <c r="C39" s="81" t="s">
        <v>108</v>
      </c>
      <c r="D39" s="82">
        <f t="shared" si="0"/>
        <v>19.9</v>
      </c>
      <c r="E39" s="82">
        <f t="shared" si="1"/>
        <v>19.9</v>
      </c>
      <c r="F39" s="53">
        <v>17.4</v>
      </c>
      <c r="G39" s="53">
        <v>2.5</v>
      </c>
      <c r="H39" s="82">
        <v>0</v>
      </c>
      <c r="I39" s="60"/>
    </row>
    <row r="40" ht="22.9" customHeight="1" spans="2:9">
      <c r="B40" s="80">
        <v>2129999</v>
      </c>
      <c r="C40" s="81" t="s">
        <v>109</v>
      </c>
      <c r="D40" s="82">
        <f t="shared" si="0"/>
        <v>6</v>
      </c>
      <c r="E40" s="82">
        <f t="shared" si="1"/>
        <v>6</v>
      </c>
      <c r="F40" s="53">
        <v>0</v>
      </c>
      <c r="G40" s="53">
        <v>6</v>
      </c>
      <c r="H40" s="82">
        <v>0</v>
      </c>
      <c r="I40" s="60"/>
    </row>
    <row r="41" s="71" customFormat="1" ht="22.9" customHeight="1" spans="2:9">
      <c r="B41" s="74">
        <v>213</v>
      </c>
      <c r="C41" s="79" t="s">
        <v>110</v>
      </c>
      <c r="D41" s="75">
        <f t="shared" si="0"/>
        <v>220.91</v>
      </c>
      <c r="E41" s="75">
        <f t="shared" si="1"/>
        <v>115.61</v>
      </c>
      <c r="F41" s="75">
        <f>SUM(F42,F44)</f>
        <v>104.55</v>
      </c>
      <c r="G41" s="75">
        <f>SUM(G44,G42)</f>
        <v>11.06</v>
      </c>
      <c r="H41" s="75">
        <v>105.3</v>
      </c>
      <c r="I41" s="76"/>
    </row>
    <row r="42" ht="22.9" customHeight="1" spans="2:9">
      <c r="B42" s="80">
        <v>21301</v>
      </c>
      <c r="C42" s="81" t="s">
        <v>111</v>
      </c>
      <c r="D42" s="82">
        <f t="shared" si="0"/>
        <v>94.91</v>
      </c>
      <c r="E42" s="82">
        <f t="shared" si="1"/>
        <v>94.91</v>
      </c>
      <c r="F42" s="53">
        <v>87.15</v>
      </c>
      <c r="G42" s="53">
        <v>7.76</v>
      </c>
      <c r="H42" s="82">
        <v>0</v>
      </c>
      <c r="I42" s="60"/>
    </row>
    <row r="43" ht="22.9" customHeight="1" spans="2:9">
      <c r="B43" s="80">
        <v>2130104</v>
      </c>
      <c r="C43" s="81" t="s">
        <v>101</v>
      </c>
      <c r="D43" s="82">
        <f t="shared" si="0"/>
        <v>94.91</v>
      </c>
      <c r="E43" s="82">
        <f t="shared" si="1"/>
        <v>94.91</v>
      </c>
      <c r="F43" s="53">
        <v>87.15</v>
      </c>
      <c r="G43" s="53">
        <v>7.76</v>
      </c>
      <c r="H43" s="82">
        <v>0</v>
      </c>
      <c r="I43" s="60"/>
    </row>
    <row r="44" ht="22.9" customHeight="1" spans="2:9">
      <c r="B44" s="80">
        <v>21302</v>
      </c>
      <c r="C44" s="81" t="s">
        <v>112</v>
      </c>
      <c r="D44" s="82">
        <f t="shared" si="0"/>
        <v>20.7</v>
      </c>
      <c r="E44" s="82">
        <f t="shared" si="1"/>
        <v>20.7</v>
      </c>
      <c r="F44" s="53">
        <v>17.4</v>
      </c>
      <c r="G44" s="53">
        <v>3.3</v>
      </c>
      <c r="H44" s="82">
        <v>0</v>
      </c>
      <c r="I44" s="60"/>
    </row>
    <row r="45" ht="22.9" customHeight="1" spans="2:9">
      <c r="B45" s="80">
        <v>2130204</v>
      </c>
      <c r="C45" s="81" t="s">
        <v>113</v>
      </c>
      <c r="D45" s="82">
        <f t="shared" si="0"/>
        <v>20.7</v>
      </c>
      <c r="E45" s="82">
        <f t="shared" si="1"/>
        <v>20.7</v>
      </c>
      <c r="F45" s="53">
        <v>17.4</v>
      </c>
      <c r="G45" s="53">
        <v>3.3</v>
      </c>
      <c r="H45" s="82">
        <v>0</v>
      </c>
      <c r="I45" s="60"/>
    </row>
    <row r="46" ht="22.9" customHeight="1" spans="2:9">
      <c r="B46" s="80">
        <v>21307</v>
      </c>
      <c r="C46" s="81" t="s">
        <v>114</v>
      </c>
      <c r="D46" s="82">
        <f t="shared" si="0"/>
        <v>105.3</v>
      </c>
      <c r="E46" s="82">
        <f t="shared" si="1"/>
        <v>0</v>
      </c>
      <c r="F46" s="53">
        <v>0</v>
      </c>
      <c r="G46" s="53">
        <v>0</v>
      </c>
      <c r="H46" s="82">
        <v>105.3</v>
      </c>
      <c r="I46" s="60"/>
    </row>
    <row r="47" ht="22.9" customHeight="1" spans="2:9">
      <c r="B47" s="80">
        <v>2130705</v>
      </c>
      <c r="C47" s="81" t="s">
        <v>115</v>
      </c>
      <c r="D47" s="82">
        <f t="shared" si="0"/>
        <v>105.3</v>
      </c>
      <c r="E47" s="82">
        <f t="shared" si="1"/>
        <v>0</v>
      </c>
      <c r="F47" s="53">
        <v>0</v>
      </c>
      <c r="G47" s="53">
        <v>0</v>
      </c>
      <c r="H47" s="82">
        <v>105.3</v>
      </c>
      <c r="I47" s="60"/>
    </row>
    <row r="48" s="71" customFormat="1" ht="22.9" customHeight="1" spans="2:9">
      <c r="B48" s="74">
        <v>221</v>
      </c>
      <c r="C48" s="79" t="s">
        <v>116</v>
      </c>
      <c r="D48" s="75">
        <f t="shared" si="0"/>
        <v>41.91</v>
      </c>
      <c r="E48" s="75">
        <f t="shared" si="1"/>
        <v>41.91</v>
      </c>
      <c r="F48" s="75">
        <v>41.91</v>
      </c>
      <c r="G48" s="75">
        <v>0</v>
      </c>
      <c r="H48" s="75">
        <v>0</v>
      </c>
      <c r="I48" s="76"/>
    </row>
    <row r="49" ht="22.9" customHeight="1" spans="2:9">
      <c r="B49" s="80">
        <v>22102</v>
      </c>
      <c r="C49" s="81" t="s">
        <v>117</v>
      </c>
      <c r="D49" s="82">
        <f t="shared" si="0"/>
        <v>41.91</v>
      </c>
      <c r="E49" s="82">
        <f t="shared" si="1"/>
        <v>41.91</v>
      </c>
      <c r="F49" s="82">
        <v>41.91</v>
      </c>
      <c r="G49" s="53">
        <v>0</v>
      </c>
      <c r="H49" s="82">
        <v>0</v>
      </c>
      <c r="I49" s="60"/>
    </row>
    <row r="50" ht="22.9" customHeight="1" spans="2:9">
      <c r="B50" s="80">
        <v>2210201</v>
      </c>
      <c r="C50" s="81" t="s">
        <v>118</v>
      </c>
      <c r="D50" s="82">
        <f t="shared" si="0"/>
        <v>41.91</v>
      </c>
      <c r="E50" s="82">
        <f t="shared" si="1"/>
        <v>41.91</v>
      </c>
      <c r="F50" s="82">
        <v>41.91</v>
      </c>
      <c r="G50" s="53">
        <v>0</v>
      </c>
      <c r="H50" s="82">
        <v>0</v>
      </c>
      <c r="I50" s="60"/>
    </row>
    <row r="51" ht="22.9" customHeight="1" spans="1:9">
      <c r="A51" s="54"/>
      <c r="B51" s="56"/>
      <c r="C51" s="55" t="s">
        <v>67</v>
      </c>
      <c r="D51" s="57">
        <f>SUM(D6,D15,D18,D21,D24,D33,D37,D41,D48)</f>
        <v>958.94</v>
      </c>
      <c r="E51" s="57">
        <f>SUM(E6,E15,E18,E21,E24,E33,E37,E41,E48)</f>
        <v>835.57</v>
      </c>
      <c r="F51" s="57">
        <f>SUM(F6,F15,F18,F21,F24,F33,F37,F41,F48)</f>
        <v>559.77</v>
      </c>
      <c r="G51" s="57">
        <f>SUM(G6,G15,G18,G21,G24,G33,G37,G41,G48)</f>
        <v>275.8</v>
      </c>
      <c r="H51" s="57">
        <f>SUM(H6,H15,H18,H21,H24,H33,H37,H41,H48)</f>
        <v>123.37</v>
      </c>
      <c r="I51" s="62"/>
    </row>
  </sheetData>
  <mergeCells count="8">
    <mergeCell ref="B2:H2"/>
    <mergeCell ref="B3:C3"/>
    <mergeCell ref="E4:G4"/>
    <mergeCell ref="A6:A27"/>
    <mergeCell ref="B4:B5"/>
    <mergeCell ref="C4:C5"/>
    <mergeCell ref="D4:D5"/>
    <mergeCell ref="H4:H5"/>
  </mergeCells>
  <pageMargins left="0.75" right="0.75" top="0.268999993801117" bottom="0.268999993801117"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topLeftCell="A23" workbookViewId="0">
      <selection activeCell="E43" sqref="E43"/>
    </sheetView>
  </sheetViews>
  <sheetFormatPr defaultColWidth="10" defaultRowHeight="13.5" outlineLevelCol="6"/>
  <cols>
    <col min="1" max="1" width="1.5" customWidth="1"/>
    <col min="2" max="2" width="11.75" customWidth="1"/>
    <col min="3" max="3" width="35.875" customWidth="1"/>
    <col min="4" max="6" width="16.375" customWidth="1"/>
    <col min="7" max="7" width="1.5" customWidth="1"/>
    <col min="8" max="10" width="9.75" customWidth="1"/>
  </cols>
  <sheetData>
    <row r="1" ht="16.35" customHeight="1" spans="1:7">
      <c r="A1" s="45"/>
      <c r="B1" s="46" t="s">
        <v>173</v>
      </c>
      <c r="C1" s="45"/>
      <c r="D1" s="45"/>
      <c r="E1" s="45"/>
      <c r="F1" s="45"/>
      <c r="G1" s="60"/>
    </row>
    <row r="2" ht="22.9" customHeight="1" spans="1:7">
      <c r="A2" s="45"/>
      <c r="B2" s="47" t="s">
        <v>174</v>
      </c>
      <c r="C2" s="47"/>
      <c r="D2" s="47"/>
      <c r="E2" s="47"/>
      <c r="F2" s="47"/>
      <c r="G2" s="60"/>
    </row>
    <row r="3" ht="19.5" customHeight="1" spans="1:7">
      <c r="A3" s="48"/>
      <c r="B3" s="63" t="s">
        <v>3</v>
      </c>
      <c r="C3" s="63"/>
      <c r="D3" s="48"/>
      <c r="E3" s="48"/>
      <c r="F3" s="64" t="s">
        <v>4</v>
      </c>
      <c r="G3" s="65"/>
    </row>
    <row r="4" ht="24.4" customHeight="1" spans="1:7">
      <c r="A4" s="50"/>
      <c r="B4" s="51" t="s">
        <v>175</v>
      </c>
      <c r="C4" s="51"/>
      <c r="D4" s="51" t="s">
        <v>176</v>
      </c>
      <c r="E4" s="51"/>
      <c r="F4" s="51"/>
      <c r="G4" s="60"/>
    </row>
    <row r="5" ht="24.4" customHeight="1" spans="1:7">
      <c r="A5" s="50"/>
      <c r="B5" s="51" t="s">
        <v>70</v>
      </c>
      <c r="C5" s="51" t="s">
        <v>71</v>
      </c>
      <c r="D5" s="51" t="s">
        <v>57</v>
      </c>
      <c r="E5" s="51" t="s">
        <v>171</v>
      </c>
      <c r="F5" s="51" t="s">
        <v>172</v>
      </c>
      <c r="G5" s="60"/>
    </row>
    <row r="6" s="71" customFormat="1" ht="22.9" customHeight="1" spans="1:7">
      <c r="A6" s="72"/>
      <c r="B6" s="73" t="s">
        <v>177</v>
      </c>
      <c r="C6" s="74" t="s">
        <v>178</v>
      </c>
      <c r="D6" s="75">
        <f>SUM(D7:D17)</f>
        <v>540.7</v>
      </c>
      <c r="E6" s="75">
        <f>SUM(E7:E17)</f>
        <v>540.7</v>
      </c>
      <c r="F6" s="75">
        <f>SUM(F7:F17)</f>
        <v>0</v>
      </c>
      <c r="G6" s="76"/>
    </row>
    <row r="7" ht="22.9" customHeight="1" spans="1:7">
      <c r="A7" s="50"/>
      <c r="B7" s="61" t="s">
        <v>179</v>
      </c>
      <c r="C7" s="77" t="s">
        <v>180</v>
      </c>
      <c r="D7" s="53">
        <f>SUM(E7:F7)</f>
        <v>144.91</v>
      </c>
      <c r="E7" s="53">
        <v>144.91</v>
      </c>
      <c r="F7" s="53">
        <v>0</v>
      </c>
      <c r="G7" s="60"/>
    </row>
    <row r="8" ht="22.9" customHeight="1" spans="1:7">
      <c r="A8" s="50"/>
      <c r="B8" s="61" t="s">
        <v>181</v>
      </c>
      <c r="C8" s="77" t="s">
        <v>182</v>
      </c>
      <c r="D8" s="53">
        <f t="shared" ref="D8:D17" si="0">SUM(E8:F8)</f>
        <v>103.32</v>
      </c>
      <c r="E8" s="53">
        <v>103.32</v>
      </c>
      <c r="F8" s="53">
        <v>0</v>
      </c>
      <c r="G8" s="60"/>
    </row>
    <row r="9" ht="22.9" customHeight="1" spans="1:7">
      <c r="A9" s="50"/>
      <c r="B9" s="61" t="s">
        <v>183</v>
      </c>
      <c r="C9" s="77" t="s">
        <v>184</v>
      </c>
      <c r="D9" s="53">
        <f t="shared" si="0"/>
        <v>11.83</v>
      </c>
      <c r="E9" s="53">
        <v>11.83</v>
      </c>
      <c r="F9" s="53">
        <v>0</v>
      </c>
      <c r="G9" s="60"/>
    </row>
    <row r="10" ht="22.9" customHeight="1" spans="1:7">
      <c r="A10" s="50"/>
      <c r="B10" s="61" t="s">
        <v>185</v>
      </c>
      <c r="C10" s="77" t="s">
        <v>186</v>
      </c>
      <c r="D10" s="53">
        <f t="shared" si="0"/>
        <v>89.15</v>
      </c>
      <c r="E10" s="53">
        <v>89.15</v>
      </c>
      <c r="F10" s="53">
        <v>0</v>
      </c>
      <c r="G10" s="60"/>
    </row>
    <row r="11" ht="22.9" customHeight="1" spans="1:7">
      <c r="A11" s="50"/>
      <c r="B11" s="61" t="s">
        <v>187</v>
      </c>
      <c r="C11" s="77" t="s">
        <v>188</v>
      </c>
      <c r="D11" s="53">
        <f t="shared" si="0"/>
        <v>50.8</v>
      </c>
      <c r="E11" s="53">
        <v>50.8</v>
      </c>
      <c r="F11" s="53">
        <v>0</v>
      </c>
      <c r="G11" s="60"/>
    </row>
    <row r="12" ht="22.9" customHeight="1" spans="1:7">
      <c r="A12" s="50"/>
      <c r="B12" s="61" t="s">
        <v>189</v>
      </c>
      <c r="C12" s="77" t="s">
        <v>190</v>
      </c>
      <c r="D12" s="53">
        <f t="shared" si="0"/>
        <v>25.4</v>
      </c>
      <c r="E12" s="53">
        <v>25.4</v>
      </c>
      <c r="F12" s="53">
        <v>0</v>
      </c>
      <c r="G12" s="60"/>
    </row>
    <row r="13" ht="22.9" customHeight="1" spans="1:7">
      <c r="A13" s="50"/>
      <c r="B13" s="61" t="s">
        <v>191</v>
      </c>
      <c r="C13" s="77" t="s">
        <v>192</v>
      </c>
      <c r="D13" s="53">
        <f t="shared" si="0"/>
        <v>25.4</v>
      </c>
      <c r="E13" s="53">
        <v>25.4</v>
      </c>
      <c r="F13" s="53">
        <v>0</v>
      </c>
      <c r="G13" s="60"/>
    </row>
    <row r="14" ht="22.9" customHeight="1" spans="1:7">
      <c r="A14" s="50"/>
      <c r="B14" s="61" t="s">
        <v>193</v>
      </c>
      <c r="C14" s="77" t="s">
        <v>194</v>
      </c>
      <c r="D14" s="53">
        <f t="shared" si="0"/>
        <v>2.9</v>
      </c>
      <c r="E14" s="53">
        <v>2.9</v>
      </c>
      <c r="F14" s="53">
        <v>0</v>
      </c>
      <c r="G14" s="60"/>
    </row>
    <row r="15" ht="22.9" customHeight="1" spans="1:7">
      <c r="A15" s="50"/>
      <c r="B15" s="61" t="s">
        <v>195</v>
      </c>
      <c r="C15" s="77" t="s">
        <v>196</v>
      </c>
      <c r="D15" s="53">
        <f t="shared" si="0"/>
        <v>13.39</v>
      </c>
      <c r="E15" s="53">
        <v>13.39</v>
      </c>
      <c r="F15" s="53">
        <v>0</v>
      </c>
      <c r="G15" s="60"/>
    </row>
    <row r="16" ht="22.9" customHeight="1" spans="1:7">
      <c r="A16" s="50"/>
      <c r="B16" s="61" t="s">
        <v>197</v>
      </c>
      <c r="C16" s="77" t="s">
        <v>198</v>
      </c>
      <c r="D16" s="53">
        <f t="shared" si="0"/>
        <v>41.91</v>
      </c>
      <c r="E16" s="53">
        <v>41.91</v>
      </c>
      <c r="F16" s="53">
        <v>0</v>
      </c>
      <c r="G16" s="60"/>
    </row>
    <row r="17" ht="22.9" customHeight="1" spans="1:7">
      <c r="A17" s="50"/>
      <c r="B17" s="61" t="s">
        <v>199</v>
      </c>
      <c r="C17" s="77" t="s">
        <v>200</v>
      </c>
      <c r="D17" s="53">
        <f t="shared" si="0"/>
        <v>31.69</v>
      </c>
      <c r="E17" s="53">
        <v>31.69</v>
      </c>
      <c r="F17" s="53">
        <v>0</v>
      </c>
      <c r="G17" s="60"/>
    </row>
    <row r="18" s="71" customFormat="1" ht="22.9" customHeight="1" spans="1:7">
      <c r="A18" s="72"/>
      <c r="B18" s="73" t="s">
        <v>201</v>
      </c>
      <c r="C18" s="74" t="s">
        <v>202</v>
      </c>
      <c r="D18" s="75">
        <f>SUM(D19:D34)</f>
        <v>277.2</v>
      </c>
      <c r="E18" s="75">
        <f>SUM(E19:E34)</f>
        <v>1.4</v>
      </c>
      <c r="F18" s="75">
        <f>SUM(F19:F34)</f>
        <v>275.8</v>
      </c>
      <c r="G18" s="76"/>
    </row>
    <row r="19" ht="22.9" customHeight="1" spans="1:7">
      <c r="A19" s="50"/>
      <c r="B19" s="61" t="s">
        <v>203</v>
      </c>
      <c r="C19" s="77" t="s">
        <v>204</v>
      </c>
      <c r="D19" s="53">
        <f t="shared" ref="D19:D34" si="1">SUM(E19:F19)</f>
        <v>97.41</v>
      </c>
      <c r="E19" s="53">
        <v>0</v>
      </c>
      <c r="F19" s="53">
        <v>97.41</v>
      </c>
      <c r="G19" s="60"/>
    </row>
    <row r="20" ht="22.9" customHeight="1" spans="1:7">
      <c r="A20" s="50"/>
      <c r="B20" s="61">
        <v>30203</v>
      </c>
      <c r="C20" s="77" t="s">
        <v>205</v>
      </c>
      <c r="D20" s="53">
        <f t="shared" si="1"/>
        <v>1.4</v>
      </c>
      <c r="E20" s="53">
        <v>0</v>
      </c>
      <c r="F20" s="53">
        <v>1.4</v>
      </c>
      <c r="G20" s="60"/>
    </row>
    <row r="21" ht="22.9" customHeight="1" spans="1:7">
      <c r="A21" s="50"/>
      <c r="B21" s="61" t="s">
        <v>206</v>
      </c>
      <c r="C21" s="77" t="s">
        <v>207</v>
      </c>
      <c r="D21" s="53">
        <f t="shared" si="1"/>
        <v>8</v>
      </c>
      <c r="E21" s="53">
        <v>0</v>
      </c>
      <c r="F21" s="53">
        <v>8</v>
      </c>
      <c r="G21" s="60"/>
    </row>
    <row r="22" ht="22.9" customHeight="1" spans="1:7">
      <c r="A22" s="50"/>
      <c r="B22" s="61" t="s">
        <v>208</v>
      </c>
      <c r="C22" s="77" t="s">
        <v>209</v>
      </c>
      <c r="D22" s="53">
        <f t="shared" si="1"/>
        <v>20</v>
      </c>
      <c r="E22" s="53">
        <v>0</v>
      </c>
      <c r="F22" s="53">
        <v>20</v>
      </c>
      <c r="G22" s="60"/>
    </row>
    <row r="23" ht="22.9" customHeight="1" spans="1:7">
      <c r="A23" s="50"/>
      <c r="B23" s="61" t="s">
        <v>210</v>
      </c>
      <c r="C23" s="77" t="s">
        <v>211</v>
      </c>
      <c r="D23" s="53">
        <f t="shared" si="1"/>
        <v>46.3</v>
      </c>
      <c r="E23" s="53">
        <v>0</v>
      </c>
      <c r="F23" s="53">
        <v>46.3</v>
      </c>
      <c r="G23" s="60"/>
    </row>
    <row r="24" ht="22.9" customHeight="1" spans="1:7">
      <c r="A24" s="50"/>
      <c r="B24" s="61">
        <v>30213</v>
      </c>
      <c r="C24" s="77" t="s">
        <v>212</v>
      </c>
      <c r="D24" s="53">
        <f t="shared" si="1"/>
        <v>3.8</v>
      </c>
      <c r="E24" s="53">
        <v>0</v>
      </c>
      <c r="F24" s="53">
        <v>3.8</v>
      </c>
      <c r="G24" s="60"/>
    </row>
    <row r="25" ht="22.9" customHeight="1" spans="1:7">
      <c r="A25" s="50"/>
      <c r="B25" s="61" t="s">
        <v>213</v>
      </c>
      <c r="C25" s="77" t="s">
        <v>214</v>
      </c>
      <c r="D25" s="53">
        <f t="shared" si="1"/>
        <v>1</v>
      </c>
      <c r="E25" s="53">
        <v>0</v>
      </c>
      <c r="F25" s="53">
        <v>1</v>
      </c>
      <c r="G25" s="60"/>
    </row>
    <row r="26" ht="22.9" customHeight="1" spans="1:7">
      <c r="A26" s="50"/>
      <c r="B26" s="61" t="s">
        <v>215</v>
      </c>
      <c r="C26" s="77" t="s">
        <v>216</v>
      </c>
      <c r="D26" s="53">
        <f t="shared" si="1"/>
        <v>4.17</v>
      </c>
      <c r="E26" s="53">
        <v>0</v>
      </c>
      <c r="F26" s="53">
        <v>4.17</v>
      </c>
      <c r="G26" s="60"/>
    </row>
    <row r="27" ht="22.9" customHeight="1" spans="1:7">
      <c r="A27" s="50"/>
      <c r="B27" s="61" t="s">
        <v>217</v>
      </c>
      <c r="C27" s="77" t="s">
        <v>218</v>
      </c>
      <c r="D27" s="53">
        <f t="shared" si="1"/>
        <v>2.8</v>
      </c>
      <c r="E27" s="53">
        <v>0</v>
      </c>
      <c r="F27" s="53">
        <v>2.8</v>
      </c>
      <c r="G27" s="60"/>
    </row>
    <row r="28" ht="22.9" customHeight="1" spans="1:7">
      <c r="A28" s="50"/>
      <c r="B28" s="61" t="s">
        <v>219</v>
      </c>
      <c r="C28" s="77" t="s">
        <v>220</v>
      </c>
      <c r="D28" s="53">
        <f t="shared" si="1"/>
        <v>20</v>
      </c>
      <c r="E28" s="53">
        <v>0</v>
      </c>
      <c r="F28" s="53">
        <v>20</v>
      </c>
      <c r="G28" s="60"/>
    </row>
    <row r="29" ht="22.9" customHeight="1" spans="1:7">
      <c r="A29" s="50"/>
      <c r="B29" s="61">
        <v>30227</v>
      </c>
      <c r="C29" s="77" t="s">
        <v>221</v>
      </c>
      <c r="D29" s="53">
        <f t="shared" si="1"/>
        <v>1.7</v>
      </c>
      <c r="E29" s="53">
        <v>0</v>
      </c>
      <c r="F29" s="53">
        <v>1.7</v>
      </c>
      <c r="G29" s="60"/>
    </row>
    <row r="30" ht="22.9" customHeight="1" spans="1:7">
      <c r="A30" s="50"/>
      <c r="B30" s="61" t="s">
        <v>222</v>
      </c>
      <c r="C30" s="77" t="s">
        <v>223</v>
      </c>
      <c r="D30" s="53">
        <f t="shared" si="1"/>
        <v>6.35</v>
      </c>
      <c r="E30" s="53">
        <v>0</v>
      </c>
      <c r="F30" s="53">
        <v>6.35</v>
      </c>
      <c r="G30" s="60"/>
    </row>
    <row r="31" ht="22.9" customHeight="1" spans="1:7">
      <c r="A31" s="50"/>
      <c r="B31" s="61" t="s">
        <v>224</v>
      </c>
      <c r="C31" s="77" t="s">
        <v>225</v>
      </c>
      <c r="D31" s="53">
        <f t="shared" si="1"/>
        <v>5.75</v>
      </c>
      <c r="E31" s="53">
        <v>1.4</v>
      </c>
      <c r="F31" s="53">
        <v>4.35</v>
      </c>
      <c r="G31" s="60"/>
    </row>
    <row r="32" ht="22.9" customHeight="1" spans="1:7">
      <c r="A32" s="50"/>
      <c r="B32" s="61" t="s">
        <v>226</v>
      </c>
      <c r="C32" s="77" t="s">
        <v>227</v>
      </c>
      <c r="D32" s="53">
        <f t="shared" si="1"/>
        <v>7</v>
      </c>
      <c r="E32" s="53">
        <v>0</v>
      </c>
      <c r="F32" s="53">
        <v>7</v>
      </c>
      <c r="G32" s="60"/>
    </row>
    <row r="33" ht="22.9" customHeight="1" spans="1:7">
      <c r="A33" s="50"/>
      <c r="B33" s="61" t="s">
        <v>228</v>
      </c>
      <c r="C33" s="77" t="s">
        <v>229</v>
      </c>
      <c r="D33" s="53">
        <f t="shared" si="1"/>
        <v>24.3</v>
      </c>
      <c r="E33" s="53">
        <v>0</v>
      </c>
      <c r="F33" s="53">
        <v>24.3</v>
      </c>
      <c r="G33" s="60"/>
    </row>
    <row r="34" ht="22.9" customHeight="1" spans="1:7">
      <c r="A34" s="50"/>
      <c r="B34" s="61" t="s">
        <v>230</v>
      </c>
      <c r="C34" s="77" t="s">
        <v>231</v>
      </c>
      <c r="D34" s="53">
        <f t="shared" si="1"/>
        <v>27.22</v>
      </c>
      <c r="E34" s="53">
        <v>0</v>
      </c>
      <c r="F34" s="53">
        <v>27.22</v>
      </c>
      <c r="G34" s="60"/>
    </row>
    <row r="35" s="71" customFormat="1" ht="22.9" customHeight="1" spans="1:7">
      <c r="A35" s="72"/>
      <c r="B35" s="73" t="s">
        <v>232</v>
      </c>
      <c r="C35" s="74" t="s">
        <v>233</v>
      </c>
      <c r="D35" s="75">
        <f>SUM(D36:D38)</f>
        <v>17.67</v>
      </c>
      <c r="E35" s="75">
        <f>SUM(E36:E38)</f>
        <v>17.67</v>
      </c>
      <c r="F35" s="75">
        <f>SUM(F36:F37)</f>
        <v>0</v>
      </c>
      <c r="G35" s="76"/>
    </row>
    <row r="36" ht="22.9" customHeight="1" spans="1:7">
      <c r="A36" s="50"/>
      <c r="B36" s="61" t="s">
        <v>234</v>
      </c>
      <c r="C36" s="77" t="s">
        <v>235</v>
      </c>
      <c r="D36" s="53">
        <f>SUM(E36:F36)</f>
        <v>16.26</v>
      </c>
      <c r="E36" s="53">
        <v>16.26</v>
      </c>
      <c r="F36" s="53">
        <v>0</v>
      </c>
      <c r="G36" s="60"/>
    </row>
    <row r="37" ht="22.9" customHeight="1" spans="1:7">
      <c r="A37" s="50"/>
      <c r="B37" s="61" t="s">
        <v>236</v>
      </c>
      <c r="C37" s="77" t="s">
        <v>237</v>
      </c>
      <c r="D37" s="53">
        <f>SUM(E37:F37)</f>
        <v>1.4</v>
      </c>
      <c r="E37" s="53">
        <v>1.4</v>
      </c>
      <c r="F37" s="53">
        <v>0</v>
      </c>
      <c r="G37" s="60"/>
    </row>
    <row r="38" ht="22.9" customHeight="1" spans="1:7">
      <c r="A38" s="50"/>
      <c r="B38" s="61">
        <v>30309</v>
      </c>
      <c r="C38" s="77" t="s">
        <v>238</v>
      </c>
      <c r="D38" s="53">
        <f>SUM(E38:F38)</f>
        <v>0.01</v>
      </c>
      <c r="E38" s="53">
        <v>0.01</v>
      </c>
      <c r="F38" s="53">
        <v>0</v>
      </c>
      <c r="G38" s="60"/>
    </row>
    <row r="39" ht="22.9" customHeight="1" spans="1:7">
      <c r="A39" s="54"/>
      <c r="B39" s="56"/>
      <c r="C39" s="55" t="s">
        <v>67</v>
      </c>
      <c r="D39" s="78">
        <f>SUM(D6,D18,D35)</f>
        <v>835.57</v>
      </c>
      <c r="E39" s="78">
        <f>SUM(E6,E18,E35)</f>
        <v>559.77</v>
      </c>
      <c r="F39" s="78">
        <f>SUM(F6,F18,F35)</f>
        <v>275.8</v>
      </c>
      <c r="G39" s="62"/>
    </row>
    <row r="40" ht="9.75" customHeight="1" spans="1:7">
      <c r="A40" s="58"/>
      <c r="B40" s="58"/>
      <c r="C40" s="58"/>
      <c r="D40" s="58"/>
      <c r="E40" s="58"/>
      <c r="F40" s="58"/>
      <c r="G40" s="70"/>
    </row>
  </sheetData>
  <mergeCells count="5">
    <mergeCell ref="B2:F2"/>
    <mergeCell ref="B3:C3"/>
    <mergeCell ref="B4:C4"/>
    <mergeCell ref="D4:F4"/>
    <mergeCell ref="A6:A37"/>
  </mergeCells>
  <pageMargins left="0.75" right="0.75" top="0.268999993801117" bottom="0.268999993801117"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workbookViewId="0">
      <selection activeCell="B3" sqref="B3:C3"/>
    </sheetView>
  </sheetViews>
  <sheetFormatPr defaultColWidth="10" defaultRowHeight="13.5" outlineLevelRow="6" outlineLevelCol="7"/>
  <cols>
    <col min="1" max="1" width="1.5" customWidth="1"/>
    <col min="2" max="2" width="18.625" customWidth="1"/>
    <col min="3" max="3" width="18.875" customWidth="1"/>
    <col min="4" max="4" width="16.375" customWidth="1"/>
    <col min="5" max="5" width="16.5" customWidth="1"/>
    <col min="6" max="6" width="23" customWidth="1"/>
    <col min="7" max="7" width="16.375" customWidth="1"/>
    <col min="8" max="8" width="1.5" customWidth="1"/>
    <col min="9" max="9" width="9.75" customWidth="1"/>
  </cols>
  <sheetData>
    <row r="1" ht="16.35" customHeight="1" spans="1:8">
      <c r="A1" s="45"/>
      <c r="B1" s="46" t="s">
        <v>239</v>
      </c>
      <c r="C1" s="45"/>
      <c r="D1" s="45"/>
      <c r="E1" s="45"/>
      <c r="F1" s="45" t="s">
        <v>169</v>
      </c>
      <c r="G1" s="45"/>
      <c r="H1" s="60"/>
    </row>
    <row r="2" ht="22.9" customHeight="1" spans="1:8">
      <c r="A2" s="45"/>
      <c r="B2" s="47" t="s">
        <v>240</v>
      </c>
      <c r="C2" s="47"/>
      <c r="D2" s="47"/>
      <c r="E2" s="47"/>
      <c r="F2" s="47"/>
      <c r="G2" s="47"/>
      <c r="H2" s="60"/>
    </row>
    <row r="3" ht="30.2" customHeight="1" spans="1:8">
      <c r="A3" s="48"/>
      <c r="B3" s="63" t="s">
        <v>3</v>
      </c>
      <c r="C3" s="63"/>
      <c r="D3" s="48"/>
      <c r="E3" s="48"/>
      <c r="F3" s="48"/>
      <c r="G3" s="64" t="s">
        <v>4</v>
      </c>
      <c r="H3" s="65"/>
    </row>
    <row r="4" ht="24.4" customHeight="1" spans="1:8">
      <c r="A4" s="50"/>
      <c r="B4" s="51" t="s">
        <v>241</v>
      </c>
      <c r="C4" s="51" t="s">
        <v>242</v>
      </c>
      <c r="D4" s="51" t="s">
        <v>243</v>
      </c>
      <c r="E4" s="51"/>
      <c r="F4" s="51"/>
      <c r="G4" s="51" t="s">
        <v>244</v>
      </c>
      <c r="H4" s="60"/>
    </row>
    <row r="5" ht="24.4" customHeight="1" spans="1:8">
      <c r="A5" s="50"/>
      <c r="B5" s="51"/>
      <c r="C5" s="51"/>
      <c r="D5" s="51" t="s">
        <v>60</v>
      </c>
      <c r="E5" s="51" t="s">
        <v>245</v>
      </c>
      <c r="F5" s="51" t="s">
        <v>246</v>
      </c>
      <c r="G5" s="51"/>
      <c r="H5" s="60"/>
    </row>
    <row r="6" ht="22.9" customHeight="1" spans="1:8">
      <c r="A6" s="50"/>
      <c r="B6" s="53">
        <v>9.8</v>
      </c>
      <c r="C6" s="53">
        <v>0</v>
      </c>
      <c r="D6" s="53">
        <v>7</v>
      </c>
      <c r="E6" s="53">
        <v>0</v>
      </c>
      <c r="F6" s="53">
        <v>7</v>
      </c>
      <c r="G6" s="53">
        <v>2.8</v>
      </c>
      <c r="H6" s="60"/>
    </row>
    <row r="7" ht="9.75" customHeight="1" spans="1:8">
      <c r="A7" s="58"/>
      <c r="B7" s="58"/>
      <c r="C7" s="58"/>
      <c r="D7" s="58"/>
      <c r="E7" s="58"/>
      <c r="F7" s="58"/>
      <c r="G7" s="58"/>
      <c r="H7" s="70"/>
    </row>
  </sheetData>
  <mergeCells count="6">
    <mergeCell ref="B2:G2"/>
    <mergeCell ref="B3:C3"/>
    <mergeCell ref="D4:F4"/>
    <mergeCell ref="B4:B5"/>
    <mergeCell ref="C4:C5"/>
    <mergeCell ref="G4:G5"/>
  </mergeCells>
  <pageMargins left="0.75" right="0.75" top="0.268999993801117" bottom="0.268999993801117"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C13" sqref="C13"/>
    </sheetView>
  </sheetViews>
  <sheetFormatPr defaultColWidth="10" defaultRowHeight="13.5" outlineLevelRow="7" outlineLevelCol="6"/>
  <cols>
    <col min="1" max="1" width="1.5" customWidth="1"/>
    <col min="2" max="2" width="11.75" customWidth="1"/>
    <col min="3" max="3" width="41" customWidth="1"/>
    <col min="4" max="6" width="16.375" customWidth="1"/>
    <col min="7" max="7" width="1.5" customWidth="1"/>
    <col min="8" max="10" width="9.75" customWidth="1"/>
  </cols>
  <sheetData>
    <row r="1" ht="16.35" customHeight="1" spans="1:7">
      <c r="A1" s="45"/>
      <c r="B1" s="46" t="s">
        <v>247</v>
      </c>
      <c r="C1" s="45"/>
      <c r="D1" s="45"/>
      <c r="E1" s="45"/>
      <c r="F1" s="45"/>
      <c r="G1" s="60"/>
    </row>
    <row r="2" ht="22.9" customHeight="1" spans="1:7">
      <c r="A2" s="45"/>
      <c r="B2" s="47" t="s">
        <v>248</v>
      </c>
      <c r="C2" s="47"/>
      <c r="D2" s="47"/>
      <c r="E2" s="47"/>
      <c r="F2" s="47"/>
      <c r="G2" s="60"/>
    </row>
    <row r="3" ht="19.5" customHeight="1" spans="1:7">
      <c r="A3" s="48"/>
      <c r="B3" s="63" t="s">
        <v>3</v>
      </c>
      <c r="C3" s="63"/>
      <c r="D3" s="48"/>
      <c r="E3" s="48"/>
      <c r="F3" s="64" t="s">
        <v>4</v>
      </c>
      <c r="G3" s="60"/>
    </row>
    <row r="4" ht="24.4" customHeight="1" spans="1:7">
      <c r="A4" s="50"/>
      <c r="B4" s="66" t="s">
        <v>70</v>
      </c>
      <c r="C4" s="66" t="s">
        <v>71</v>
      </c>
      <c r="D4" s="66" t="s">
        <v>249</v>
      </c>
      <c r="E4" s="66"/>
      <c r="F4" s="66"/>
      <c r="G4" s="60"/>
    </row>
    <row r="5" ht="24.4" customHeight="1" spans="1:7">
      <c r="A5" s="50"/>
      <c r="B5" s="66"/>
      <c r="C5" s="66"/>
      <c r="D5" s="66" t="s">
        <v>57</v>
      </c>
      <c r="E5" s="66" t="s">
        <v>72</v>
      </c>
      <c r="F5" s="66" t="s">
        <v>73</v>
      </c>
      <c r="G5" s="60"/>
    </row>
    <row r="6" ht="22.9" customHeight="1" spans="1:7">
      <c r="A6" s="54"/>
      <c r="B6" s="67"/>
      <c r="C6" s="68" t="s">
        <v>67</v>
      </c>
      <c r="D6" s="69"/>
      <c r="E6" s="69"/>
      <c r="F6" s="69"/>
      <c r="G6" s="62"/>
    </row>
    <row r="7" ht="9.75" customHeight="1" spans="1:7">
      <c r="A7" s="58"/>
      <c r="B7" s="58"/>
      <c r="C7" s="58"/>
      <c r="D7" s="58"/>
      <c r="E7" s="58"/>
      <c r="F7" s="58"/>
      <c r="G7" s="70"/>
    </row>
    <row r="8" spans="2:2">
      <c r="B8" t="s">
        <v>250</v>
      </c>
    </row>
  </sheetData>
  <mergeCells count="5">
    <mergeCell ref="B2:F2"/>
    <mergeCell ref="B3:C3"/>
    <mergeCell ref="D4:F4"/>
    <mergeCell ref="B4:B5"/>
    <mergeCell ref="C4:C5"/>
  </mergeCells>
  <pageMargins left="0.75" right="0.75" top="0.268999993801117" bottom="0.268999993801117"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2022年部门预算情况说明</vt:lpstr>
      <vt:lpstr>1收支总表</vt:lpstr>
      <vt:lpstr>2收入总表</vt:lpstr>
      <vt:lpstr>3支出总表</vt:lpstr>
      <vt:lpstr>4财拨总表</vt:lpstr>
      <vt:lpstr>5一般预算支出</vt:lpstr>
      <vt:lpstr>6基本支出</vt:lpstr>
      <vt:lpstr>7三公</vt:lpstr>
      <vt:lpstr>8政府性基金</vt:lpstr>
      <vt:lpstr>9国资预算</vt:lpstr>
      <vt:lpstr>10项目支出</vt:lpstr>
      <vt:lpstr>11-1农村综合改革转移支付（大洞河乡）项目绩效目标表</vt:lpstr>
      <vt:lpstr>11-2临聘人员支出（大洞河）项目绩效目标表</vt:lpstr>
      <vt:lpstr>11-3遗属补助（大洞河）项目绩效目标表</vt:lpstr>
      <vt:lpstr>12部门整体绩效目标表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SLJ03010</cp:lastModifiedBy>
  <dcterms:created xsi:type="dcterms:W3CDTF">2021-09-28T01:48:00Z</dcterms:created>
  <dcterms:modified xsi:type="dcterms:W3CDTF">2022-01-19T08:27:53Z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A97FB593501C4262B4F84F92CF95D57C</vt:lpwstr>
  </property>
</Properties>
</file>