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tabRatio="601" firstSheet="1" activeTab="3"/>
  </bookViews>
  <sheets>
    <sheet name="2020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表6-财政拨款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<sst xmlns="http://schemas.openxmlformats.org/spreadsheetml/2006/main" count="697" uniqueCount="272">
  <si>
    <r>
      <rPr>
        <sz val="21"/>
        <rFont val="宋体"/>
        <family val="0"/>
      </rPr>
      <t>重庆市武隆区大洞河乡人民政府</t>
    </r>
    <r>
      <rPr>
        <sz val="21"/>
        <rFont val="Arial"/>
        <family val="2"/>
      </rPr>
      <t>2020</t>
    </r>
    <r>
      <rPr>
        <sz val="21"/>
        <rFont val="宋体"/>
        <family val="0"/>
      </rPr>
      <t>年部门预算情况说明</t>
    </r>
  </si>
  <si>
    <t xml:space="preserve">一、单位基本情况
（一）职能职责。本单位是政府部门的最基层单位，即乡人民政府，主要执行本级人民代表大会的决议和上级机关的决定；执行本乡的经济和社会发展规划，预算、管理本乡的经济、教育、科学、文化、卫生健康、体育事业和财政、社会事务、安全生产、农村集体资产管理等工作；推动产业结构调整，完成上级交办的其他事项。
（二）单位构成。2020年度，纳入我乡部门决算汇编范围的独立核算单位共2个，其中行政机构1个，事业机构1个，与上年无差异。我乡内设办室9个，包括：党政办公室、经济发展办公室、民政和社会事务办公室、平安建设办公室、规划建设管理环保办公室、财政办公室、应急管理办公室、综合行政执法办公室、食品药品监督管理办公室。我乡下设事业单位7个，包括：农业服务中心、文化旅游服务中心、劳动就业和社会保障服务所、退役军人服务站、综合行政执法大队、畜牧兽医服务中心、林业服务中心。
（三）本轮机构改革相关情况。根据《中共重庆市武隆区委办公室、重庆市武隆区人民政府办公室关于印发〈重庆市武隆区优化完善乡镇机构设置的实施方案〉的通知》（武隆委办发〔2019〕29号）和《中共重庆市武隆区委办公室、重庆市武隆区人民政府办公室关于印发〈关于乡镇机构设置、职能职责配置和人员编制核定有关事项的通知〉的通知》（武隆委办发〔2019〕31号）规定，大洞河乡综合办室机构调整为9个，分别为：党政办公室、经济发展办公室、民政和社会事务办公室、平安建设办公室、规划建设管理环保办公室、财政办公室、应急管理办公室、综合行政执法办公室、食品药品监督管理办公室。所属事业单位7个，分别为：农业服务中心、文化旅游服务中心、劳动就业和社会保障服务所、退役军人服务站、综合行政执法大队、畜牧兽医服务中心、林业服务中心。
二、部门收支总体情况
（一）收入预算：2020年年初预算数1069.47万元，其中：一般公共预算拨款833.31万元，政府性基金预算拨款0万元，国有资本经营预算收入0万元，事业收入 0万元，事业单位经营收入 0万元，其他收入0 万元。上年结转236.16万元。收入较去年减少2.14万元，主要是基本支出增加107.09万元、项目支出减少109.23万元。
（二）支出预算：2020年年初预算数1069.47万元，其中：一般公共服务407.9万元，科学技术15.88万元，文化体育与传媒24.33万元，社会保障和就业122.66万元、医疗卫生36.89万元，城乡社区事务72.13万元，农林水事务355.55万元，住房保障34.13万元。支出较去年减少2.14万元，主要是基本支出增加107.09万元，项目支出减少109.23万元。
三、部门预算情况说明
2020年财政拨款收入1069.47万元，其中：一般公共预算拨款833.31万元，上年结转236.16万元。财政拨款支出1069.47万元，其中：一般公共预算拨款支出833.31万元，上年结转支出236.16万元，比2019年减少2.14万元。基本支出756.14万元，比2019年增加107.09万元，主要原因是机构改革人员合并，人员工资上调等，上述支出主要用于保障在职人员工资福利及社会保险缴费，离退休人员离退休费及生活补助，保障各部门正常运转的各项商品服务支出。项目支出313.33万元，比2019年减少109.23万元，主要原因是2020年项目减少，2019年积极实施项目，较2018年结转减少152.27万元，项目支出主要用于村级运转、村社干部补助和场镇保洁、支持社会事务发展等。
大洞河乡2020年无使用政府性基金预算拨款安排的支出。
四、 “三公”经费情况说明
2020年“三公”经费预算19.67万元，比2019年增加4.67万元。其中：因公出国（境）费用 6 万元，比2019年增加6万元；公务接待费2.86万元，比2019年减少0.14万元；公务用车运行维护费10.81万元，比2019年减少1.19万元；公务用车购置费0万元。主要原因是我乡强化公务接待和公车使用管理，严格管控公务接待次数，降低接待标准，减少陪同人数等，严格落实公车使用规定，严禁公车私用。
五、其他重要事项的情况说明 （行政、参公单位）
1、机关运行经费。2020年一般公共预算财政拨款运行经费149万元，上年结转35.95万元，比上年增加36.13万元，主要原因为上年结转增加。主要用于办公费、印刷费、邮电费、水电费、物管费、差旅费、会议费、培训费及其他商品和服务支出等。
2、政府采购情况。我乡本年采购预算 万元，用电脑、打印机等办公用品货物采购，在政府采购网及云平台进行采购。
3、绩效目标设置情况。2020年根据上级部门下达我乡实施的项目具体设置。
4、国有资产占有使用情况。截至2019年12月，所属单位共有车辆2辆，其中机要通信用车1 辆、应急保障用车1 辆。2020年一般公共预算安排购置车辆 0辆，其中一般公务用车 0辆、执勤执法用车 0辆。
部门预算公开联系人：黄亚男；联系方式：023-77759510
</t>
  </si>
  <si>
    <t>财政拨款收支总体情况表</t>
  </si>
  <si>
    <t>重庆市武隆区大洞河乡人民政府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</si>
  <si>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</si>
  <si>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</si>
  <si>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</si>
  <si>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</si>
  <si>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</si>
  <si>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</si>
  <si>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</si>
  <si>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</si>
  <si>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</si>
  <si>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</si>
  <si>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</si>
  <si>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</si>
  <si>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</si>
  <si>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</si>
  <si>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</si>
  <si>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</si>
  <si>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</si>
  <si>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</si>
  <si>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</si>
  <si>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</si>
  <si>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</si>
  <si>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</si>
  <si>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</si>
  <si>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</si>
  <si>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</si>
  <si>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</si>
  <si>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</si>
  <si>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</si>
  <si>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</si>
  <si>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</si>
  <si>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</si>
  <si>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</si>
  <si>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</si>
  <si>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</si>
  <si>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</si>
  <si>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</si>
  <si>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</si>
  <si>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</si>
  <si>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</si>
  <si>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</si>
  <si>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</si>
  <si>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</si>
  <si>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</si>
  <si>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</si>
  <si>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</si>
  <si>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</si>
  <si>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基财科</t>
  </si>
  <si>
    <t>万元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</si>
  <si>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</si>
  <si>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</si>
  <si>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</si>
  <si>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</si>
  <si>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</si>
  <si>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</si>
  <si>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</si>
  <si>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</si>
  <si>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</si>
  <si>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</si>
  <si>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</si>
  <si>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</si>
  <si>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701023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</si>
  <si>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</si>
  <si>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</si>
  <si>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</si>
  <si>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</si>
  <si>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</si>
  <si>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</si>
  <si>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</si>
  <si>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</si>
  <si>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</si>
  <si>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</si>
  <si>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</si>
  <si>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</si>
  <si>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</si>
  <si>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</si>
  <si>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</si>
  <si>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科学技术支出</t>
  </si>
  <si>
    <t xml:space="preserve">  20604</t>
  </si>
  <si>
    <t xml:space="preserve">  技术研究与开发</t>
  </si>
  <si>
    <t xml:space="preserve">    2060402</t>
  </si>
  <si>
    <t xml:space="preserve">    应用技术研究与开发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</si>
  <si>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</si>
  <si>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</si>
  <si>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</si>
  <si>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</si>
  <si>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</si>
  <si>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</si>
  <si>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</si>
  <si>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</si>
  <si>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</si>
  <si>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</si>
  <si>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</si>
  <si>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</si>
  <si>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</si>
  <si>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</si>
  <si>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</si>
  <si>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</si>
  <si>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</si>
  <si>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</si>
  <si>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</si>
  <si>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</si>
  <si>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</si>
  <si>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</si>
  <si>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</si>
  <si>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</si>
  <si>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</si>
  <si>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</si>
  <si>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</si>
  <si>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</si>
  <si>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</si>
  <si>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</si>
  <si>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</si>
  <si>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</si>
  <si>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</si>
  <si>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</si>
  <si>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</si>
  <si>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</si>
  <si>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</si>
  <si>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</si>
  <si>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</si>
  <si>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</si>
  <si>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</si>
  <si>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</si>
  <si>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</si>
  <si>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</si>
  <si>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</si>
  <si>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213</t>
  </si>
  <si>
    <t>农林水支出</t>
  </si>
  <si>
    <t xml:space="preserve">  21301</t>
  </si>
  <si>
    <t xml:space="preserve">  农业</t>
  </si>
  <si>
    <t xml:space="preserve">   2130104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</si>
  <si>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</si>
  <si>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</si>
  <si>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</si>
  <si>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</si>
  <si>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</si>
  <si>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</si>
  <si>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t xml:space="preserve">    2130305</t>
  </si>
  <si>
    <t xml:space="preserve">    水利工程建设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</si>
  <si>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</si>
  <si>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</si>
  <si>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</si>
  <si>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</si>
  <si>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</si>
  <si>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</si>
  <si>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</si>
  <si>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</si>
  <si>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</si>
  <si>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</si>
  <si>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</si>
  <si>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</si>
  <si>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</si>
  <si>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</si>
  <si>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</si>
  <si>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</si>
  <si>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</si>
  <si>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</si>
  <si>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</si>
  <si>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</si>
  <si>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</si>
  <si>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</si>
  <si>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</si>
  <si>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</si>
  <si>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</si>
  <si>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</si>
  <si>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</si>
  <si>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</si>
  <si>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</si>
  <si>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</si>
  <si>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</si>
  <si>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</si>
  <si>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</si>
  <si>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</si>
  <si>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</si>
  <si>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</si>
  <si>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</si>
  <si>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</si>
  <si>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</si>
  <si>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</si>
  <si>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</si>
  <si>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</si>
  <si>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</si>
  <si>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</si>
  <si>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</si>
  <si>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</si>
  <si>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</si>
  <si>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</si>
  <si>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</si>
  <si>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</si>
  <si>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</si>
  <si>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</si>
  <si>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</si>
  <si>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</si>
  <si>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</si>
  <si>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</si>
  <si>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</si>
  <si>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</si>
  <si>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</si>
  <si>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</si>
  <si>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</si>
  <si>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</si>
  <si>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</si>
  <si>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</si>
  <si>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</si>
  <si>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</si>
  <si>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</si>
  <si>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</si>
  <si>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</si>
  <si>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</si>
  <si>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</si>
  <si>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</si>
  <si>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</si>
  <si>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</si>
  <si>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</si>
  <si>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</si>
  <si>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</si>
  <si>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</si>
  <si>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</si>
  <si>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</si>
  <si>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</si>
  <si>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</si>
  <si>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</si>
  <si>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</si>
  <si>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</si>
  <si>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</si>
  <si>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</si>
  <si>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表4-一般公共预算“三公”经费支出情况表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</si>
  <si>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</si>
  <si>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</si>
  <si>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</si>
  <si>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</si>
  <si>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</si>
  <si>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</si>
  <si>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</si>
  <si>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（备注：被单位无政府性基金收支，故此表无数据。）</t>
  </si>
  <si>
    <t>财政拨款收支总表</t>
  </si>
  <si>
    <t xml:space="preserve">单位:万元    </t>
  </si>
  <si>
    <t>预算数</t>
  </si>
  <si>
    <t xml:space="preserve">  一般公共预算拨款收入</t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</si>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</sst>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);[Red]\(0.00\)"/>
    <numFmt numFmtId="178" formatCode="#"/>
    <numFmt numFmtId="179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right" vertical="center" wrapText="1" shrinkToFit="1"/>
    </xf>
    <xf numFmtId="177" fontId="5" fillId="33" borderId="10" xfId="0" applyNumberFormat="1" applyFont="1" applyFill="1" applyBorder="1" applyAlignment="1">
      <alignment horizontal="right" vertical="center" wrapText="1" shrinkToFit="1"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2">
      <selection activeCell="A2" sqref="A2:M31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35" t="s">
        <v>0</v>
      </c>
    </row>
    <row r="2" ht="16.5" customHeight="1">
      <c r="A2" s="36" t="s">
        <v>1</v>
      </c>
    </row>
    <row r="31" ht="409.5" customHeight="1"/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35" sqref="B35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267</v>
      </c>
    </row>
    <row r="2" ht="15" customHeight="1">
      <c r="A2" s="2" t="s">
        <v>3</v>
      </c>
    </row>
    <row r="3" ht="15" customHeight="1">
      <c r="A3" s="2" t="s">
        <v>51</v>
      </c>
    </row>
    <row r="4" spans="1:10" ht="24">
      <c r="A4" s="3" t="s">
        <v>52</v>
      </c>
      <c r="B4" s="3" t="s">
        <v>53</v>
      </c>
      <c r="C4" s="3" t="s">
        <v>7</v>
      </c>
      <c r="D4" s="3" t="s">
        <v>63</v>
      </c>
      <c r="E4" s="3" t="s">
        <v>258</v>
      </c>
      <c r="F4" s="3" t="s">
        <v>259</v>
      </c>
      <c r="G4" s="3" t="s">
        <v>260</v>
      </c>
      <c r="H4" s="3" t="s">
        <v>268</v>
      </c>
      <c r="I4" s="3" t="s">
        <v>269</v>
      </c>
      <c r="J4" s="3" t="s">
        <v>270</v>
      </c>
    </row>
    <row r="5" spans="1:10" ht="12.75">
      <c r="A5" s="4" t="s">
        <v>63</v>
      </c>
      <c r="B5" s="4" t="s">
        <v>3</v>
      </c>
      <c r="C5" s="4" t="s">
        <v>271</v>
      </c>
      <c r="D5" s="5">
        <v>3</v>
      </c>
      <c r="E5" s="5">
        <v>3</v>
      </c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6">
      <selection activeCell="B3" sqref="B3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5.140625" style="0" customWidth="1"/>
    <col min="4" max="4" width="16.00390625" style="0" bestFit="1" customWidth="1"/>
    <col min="5" max="5" width="25.421875" style="0" customWidth="1"/>
    <col min="6" max="6" width="27.00390625" style="0" customWidth="1"/>
    <col min="7" max="7" width="29.8515625" style="0" customWidth="1"/>
  </cols>
  <sheetData>
    <row r="1" spans="1:7" ht="37.5" customHeight="1">
      <c r="A1" s="1" t="s">
        <v>2</v>
      </c>
      <c r="B1" s="1"/>
      <c r="C1" s="1"/>
      <c r="D1" s="1"/>
      <c r="E1" s="1"/>
      <c r="F1" s="1"/>
      <c r="G1" s="1"/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17" t="s">
        <v>5</v>
      </c>
      <c r="B4" s="18"/>
      <c r="C4" s="17" t="s">
        <v>6</v>
      </c>
      <c r="D4" s="32"/>
      <c r="E4" s="32"/>
      <c r="F4" s="32"/>
      <c r="G4" s="18"/>
    </row>
    <row r="5" spans="1:7" ht="19.5" customHeight="1">
      <c r="A5" s="19" t="s">
        <v>7</v>
      </c>
      <c r="B5" s="19" t="s">
        <v>8</v>
      </c>
      <c r="C5" s="19" t="s">
        <v>9</v>
      </c>
      <c r="D5" s="19" t="s">
        <v>8</v>
      </c>
      <c r="E5" s="15" t="s">
        <v>10</v>
      </c>
      <c r="F5" s="15" t="s">
        <v>11</v>
      </c>
      <c r="G5" s="15" t="s">
        <v>12</v>
      </c>
    </row>
    <row r="6" spans="1:7" ht="19.5" customHeight="1">
      <c r="A6" s="15" t="s">
        <v>13</v>
      </c>
      <c r="B6" s="20">
        <v>833.31</v>
      </c>
      <c r="C6" s="15" t="s">
        <v>14</v>
      </c>
      <c r="D6" s="21">
        <v>407.9</v>
      </c>
      <c r="E6" s="21">
        <v>407.9</v>
      </c>
      <c r="F6" s="23"/>
      <c r="G6" s="23"/>
    </row>
    <row r="7" spans="1:7" ht="19.5" customHeight="1">
      <c r="A7" s="15" t="s">
        <v>15</v>
      </c>
      <c r="B7" s="20">
        <v>833.31</v>
      </c>
      <c r="C7" s="15" t="s">
        <v>16</v>
      </c>
      <c r="D7" s="22"/>
      <c r="E7" s="22"/>
      <c r="F7" s="23"/>
      <c r="G7" s="23"/>
    </row>
    <row r="8" spans="1:7" ht="19.5" customHeight="1">
      <c r="A8" s="15" t="s">
        <v>17</v>
      </c>
      <c r="B8" s="23"/>
      <c r="C8" s="15" t="s">
        <v>18</v>
      </c>
      <c r="D8" s="22"/>
      <c r="E8" s="22"/>
      <c r="F8" s="23"/>
      <c r="G8" s="23"/>
    </row>
    <row r="9" spans="1:7" ht="19.5" customHeight="1">
      <c r="A9" s="15" t="s">
        <v>19</v>
      </c>
      <c r="B9" s="23"/>
      <c r="C9" s="15" t="s">
        <v>20</v>
      </c>
      <c r="D9" s="22"/>
      <c r="E9" s="22"/>
      <c r="F9" s="23"/>
      <c r="G9" s="23"/>
    </row>
    <row r="10" spans="1:7" ht="19.5" customHeight="1">
      <c r="A10" s="15" t="s">
        <v>4</v>
      </c>
      <c r="B10" s="24" t="s">
        <v>4</v>
      </c>
      <c r="C10" s="15" t="s">
        <v>21</v>
      </c>
      <c r="D10" s="22"/>
      <c r="E10" s="22"/>
      <c r="F10" s="23"/>
      <c r="G10" s="23"/>
    </row>
    <row r="11" spans="1:7" ht="19.5" customHeight="1">
      <c r="A11" s="15" t="s">
        <v>4</v>
      </c>
      <c r="B11" s="24" t="s">
        <v>4</v>
      </c>
      <c r="C11" s="15" t="s">
        <v>22</v>
      </c>
      <c r="D11" s="22">
        <v>15.88</v>
      </c>
      <c r="E11" s="22">
        <v>15.88</v>
      </c>
      <c r="F11" s="23"/>
      <c r="G11" s="23"/>
    </row>
    <row r="12" spans="1:7" ht="19.5" customHeight="1">
      <c r="A12" s="15" t="s">
        <v>4</v>
      </c>
      <c r="B12" s="24" t="s">
        <v>4</v>
      </c>
      <c r="C12" s="15" t="s">
        <v>23</v>
      </c>
      <c r="D12" s="22">
        <v>24.33</v>
      </c>
      <c r="E12" s="22">
        <v>24.33</v>
      </c>
      <c r="F12" s="23"/>
      <c r="G12" s="23"/>
    </row>
    <row r="13" spans="1:7" ht="19.5" customHeight="1">
      <c r="A13" s="15" t="s">
        <v>4</v>
      </c>
      <c r="B13" s="24" t="s">
        <v>4</v>
      </c>
      <c r="C13" s="15" t="s">
        <v>24</v>
      </c>
      <c r="D13" s="21">
        <v>122.66</v>
      </c>
      <c r="E13" s="21">
        <v>122.66</v>
      </c>
      <c r="F13" s="23"/>
      <c r="G13" s="23"/>
    </row>
    <row r="14" spans="1:7" ht="19.5" customHeight="1">
      <c r="A14" s="15" t="s">
        <v>4</v>
      </c>
      <c r="B14" s="24" t="s">
        <v>4</v>
      </c>
      <c r="C14" s="15" t="s">
        <v>25</v>
      </c>
      <c r="D14" s="22"/>
      <c r="E14" s="22"/>
      <c r="F14" s="23"/>
      <c r="G14" s="23"/>
    </row>
    <row r="15" spans="1:7" ht="19.5" customHeight="1">
      <c r="A15" s="15" t="s">
        <v>4</v>
      </c>
      <c r="B15" s="24" t="s">
        <v>4</v>
      </c>
      <c r="C15" s="15" t="s">
        <v>26</v>
      </c>
      <c r="D15" s="21">
        <v>36.89</v>
      </c>
      <c r="E15" s="21">
        <v>36.89</v>
      </c>
      <c r="F15" s="23"/>
      <c r="G15" s="23"/>
    </row>
    <row r="16" spans="1:7" ht="19.5" customHeight="1">
      <c r="A16" s="15" t="s">
        <v>4</v>
      </c>
      <c r="B16" s="24" t="s">
        <v>4</v>
      </c>
      <c r="C16" s="15" t="s">
        <v>27</v>
      </c>
      <c r="D16" s="22"/>
      <c r="E16" s="22"/>
      <c r="F16" s="23"/>
      <c r="G16" s="23"/>
    </row>
    <row r="17" spans="1:7" ht="19.5" customHeight="1">
      <c r="A17" s="15" t="s">
        <v>4</v>
      </c>
      <c r="B17" s="24" t="s">
        <v>4</v>
      </c>
      <c r="C17" s="15" t="s">
        <v>28</v>
      </c>
      <c r="D17" s="22">
        <v>72.13</v>
      </c>
      <c r="E17" s="22">
        <v>72.13</v>
      </c>
      <c r="F17" s="23"/>
      <c r="G17" s="23"/>
    </row>
    <row r="18" spans="1:7" ht="19.5" customHeight="1">
      <c r="A18" s="15" t="s">
        <v>4</v>
      </c>
      <c r="B18" s="24" t="s">
        <v>4</v>
      </c>
      <c r="C18" s="15" t="s">
        <v>29</v>
      </c>
      <c r="D18" s="22">
        <v>355.55</v>
      </c>
      <c r="E18" s="22">
        <v>355.55</v>
      </c>
      <c r="F18" s="23"/>
      <c r="G18" s="23"/>
    </row>
    <row r="19" spans="1:7" ht="19.5" customHeight="1">
      <c r="A19" s="15" t="s">
        <v>30</v>
      </c>
      <c r="B19" s="33">
        <v>236.16</v>
      </c>
      <c r="C19" s="15" t="s">
        <v>31</v>
      </c>
      <c r="D19" s="22"/>
      <c r="E19" s="22"/>
      <c r="F19" s="23"/>
      <c r="G19" s="23"/>
    </row>
    <row r="20" spans="1:7" ht="19.5" customHeight="1">
      <c r="A20" s="15" t="s">
        <v>15</v>
      </c>
      <c r="B20" s="33">
        <v>236.16</v>
      </c>
      <c r="C20" s="15" t="s">
        <v>32</v>
      </c>
      <c r="D20" s="22"/>
      <c r="E20" s="22"/>
      <c r="F20" s="23"/>
      <c r="G20" s="23"/>
    </row>
    <row r="21" spans="1:7" ht="19.5" customHeight="1">
      <c r="A21" s="15" t="s">
        <v>17</v>
      </c>
      <c r="B21" s="24" t="s">
        <v>4</v>
      </c>
      <c r="C21" s="15" t="s">
        <v>33</v>
      </c>
      <c r="D21" s="22"/>
      <c r="E21" s="22"/>
      <c r="F21" s="23"/>
      <c r="G21" s="23"/>
    </row>
    <row r="22" spans="1:7" ht="19.5" customHeight="1">
      <c r="A22" s="15" t="s">
        <v>19</v>
      </c>
      <c r="B22" s="24" t="s">
        <v>4</v>
      </c>
      <c r="C22" s="15" t="s">
        <v>34</v>
      </c>
      <c r="D22" s="22"/>
      <c r="E22" s="22"/>
      <c r="F22" s="23"/>
      <c r="G22" s="23"/>
    </row>
    <row r="23" spans="1:7" ht="19.5" customHeight="1">
      <c r="A23" s="15" t="s">
        <v>4</v>
      </c>
      <c r="B23" s="24" t="s">
        <v>4</v>
      </c>
      <c r="C23" s="15" t="s">
        <v>35</v>
      </c>
      <c r="D23" s="22"/>
      <c r="E23" s="22"/>
      <c r="F23" s="23"/>
      <c r="G23" s="23"/>
    </row>
    <row r="24" spans="1:7" ht="19.5" customHeight="1">
      <c r="A24" s="15" t="s">
        <v>4</v>
      </c>
      <c r="B24" s="24" t="s">
        <v>4</v>
      </c>
      <c r="C24" s="15" t="s">
        <v>36</v>
      </c>
      <c r="D24" s="22"/>
      <c r="E24" s="22"/>
      <c r="F24" s="23"/>
      <c r="G24" s="23"/>
    </row>
    <row r="25" spans="1:7" ht="19.5" customHeight="1">
      <c r="A25" s="15" t="s">
        <v>4</v>
      </c>
      <c r="B25" s="24" t="s">
        <v>4</v>
      </c>
      <c r="C25" s="15" t="s">
        <v>37</v>
      </c>
      <c r="D25" s="21">
        <v>34.13</v>
      </c>
      <c r="E25" s="21">
        <v>34.13</v>
      </c>
      <c r="F25" s="23"/>
      <c r="G25" s="23"/>
    </row>
    <row r="26" spans="1:7" ht="19.5" customHeight="1">
      <c r="A26" s="15" t="s">
        <v>4</v>
      </c>
      <c r="B26" s="24" t="s">
        <v>4</v>
      </c>
      <c r="C26" s="15" t="s">
        <v>38</v>
      </c>
      <c r="D26" s="22"/>
      <c r="E26" s="22"/>
      <c r="F26" s="23"/>
      <c r="G26" s="23"/>
    </row>
    <row r="27" spans="1:7" ht="19.5" customHeight="1">
      <c r="A27" s="15" t="s">
        <v>4</v>
      </c>
      <c r="B27" s="24" t="s">
        <v>4</v>
      </c>
      <c r="C27" s="15" t="s">
        <v>39</v>
      </c>
      <c r="D27" s="22"/>
      <c r="E27" s="22"/>
      <c r="F27" s="23"/>
      <c r="G27" s="23"/>
    </row>
    <row r="28" spans="1:7" ht="19.5" customHeight="1">
      <c r="A28" s="15" t="s">
        <v>4</v>
      </c>
      <c r="B28" s="24" t="s">
        <v>4</v>
      </c>
      <c r="C28" s="15" t="s">
        <v>40</v>
      </c>
      <c r="D28" s="22"/>
      <c r="E28" s="22"/>
      <c r="F28" s="23"/>
      <c r="G28" s="23"/>
    </row>
    <row r="29" spans="1:7" ht="19.5" customHeight="1">
      <c r="A29" s="15" t="s">
        <v>4</v>
      </c>
      <c r="B29" s="24" t="s">
        <v>4</v>
      </c>
      <c r="C29" s="15" t="s">
        <v>41</v>
      </c>
      <c r="D29" s="21"/>
      <c r="E29" s="21"/>
      <c r="F29" s="23"/>
      <c r="G29" s="23"/>
    </row>
    <row r="30" spans="1:7" ht="19.5" customHeight="1">
      <c r="A30" s="15" t="s">
        <v>4</v>
      </c>
      <c r="B30" s="24" t="s">
        <v>4</v>
      </c>
      <c r="C30" s="15" t="s">
        <v>42</v>
      </c>
      <c r="D30" s="22"/>
      <c r="E30" s="22"/>
      <c r="F30" s="23"/>
      <c r="G30" s="23"/>
    </row>
    <row r="31" spans="1:7" ht="19.5" customHeight="1">
      <c r="A31" s="15" t="s">
        <v>4</v>
      </c>
      <c r="B31" s="24" t="s">
        <v>4</v>
      </c>
      <c r="C31" s="15" t="s">
        <v>43</v>
      </c>
      <c r="D31" s="22"/>
      <c r="E31" s="22"/>
      <c r="F31" s="23"/>
      <c r="G31" s="23"/>
    </row>
    <row r="32" spans="1:7" ht="18" customHeight="1">
      <c r="A32" s="15" t="s">
        <v>4</v>
      </c>
      <c r="B32" s="24" t="s">
        <v>4</v>
      </c>
      <c r="C32" s="15" t="s">
        <v>44</v>
      </c>
      <c r="D32" s="22"/>
      <c r="E32" s="22"/>
      <c r="F32" s="23"/>
      <c r="G32" s="23"/>
    </row>
    <row r="33" spans="1:7" ht="19.5" customHeight="1">
      <c r="A33" s="15" t="s">
        <v>4</v>
      </c>
      <c r="B33" s="24" t="s">
        <v>4</v>
      </c>
      <c r="C33" s="15" t="s">
        <v>45</v>
      </c>
      <c r="D33" s="22"/>
      <c r="E33" s="22"/>
      <c r="F33" s="23"/>
      <c r="G33" s="23"/>
    </row>
    <row r="34" spans="1:7" ht="16.5" customHeight="1">
      <c r="A34" s="15" t="s">
        <v>4</v>
      </c>
      <c r="B34" s="24" t="s">
        <v>4</v>
      </c>
      <c r="C34" s="15" t="s">
        <v>46</v>
      </c>
      <c r="D34" s="22"/>
      <c r="E34" s="22"/>
      <c r="F34" s="23"/>
      <c r="G34" s="23"/>
    </row>
    <row r="35" spans="1:7" ht="16.5" customHeight="1">
      <c r="A35" s="25" t="s">
        <v>4</v>
      </c>
      <c r="B35" s="24" t="s">
        <v>4</v>
      </c>
      <c r="C35" s="25" t="s">
        <v>4</v>
      </c>
      <c r="D35" s="34" t="s">
        <v>4</v>
      </c>
      <c r="E35" s="34" t="s">
        <v>4</v>
      </c>
      <c r="F35" s="24" t="s">
        <v>4</v>
      </c>
      <c r="G35" s="24" t="s">
        <v>4</v>
      </c>
    </row>
    <row r="36" spans="1:7" ht="15">
      <c r="A36" s="15" t="s">
        <v>4</v>
      </c>
      <c r="B36" s="15" t="s">
        <v>4</v>
      </c>
      <c r="C36" s="15" t="s">
        <v>4</v>
      </c>
      <c r="D36" s="34" t="s">
        <v>4</v>
      </c>
      <c r="E36" s="34" t="s">
        <v>4</v>
      </c>
      <c r="F36" s="24" t="s">
        <v>4</v>
      </c>
      <c r="G36" s="24" t="s">
        <v>4</v>
      </c>
    </row>
    <row r="37" spans="1:7" ht="14.25">
      <c r="A37" s="25" t="s">
        <v>47</v>
      </c>
      <c r="B37" s="20">
        <f>SUM(B6,B19)</f>
        <v>1069.47</v>
      </c>
      <c r="C37" s="25" t="s">
        <v>48</v>
      </c>
      <c r="D37" s="21">
        <f>SUM(D6:D34)</f>
        <v>1069.47</v>
      </c>
      <c r="E37" s="21">
        <f>SUM(E6:E34)</f>
        <v>1069.47</v>
      </c>
      <c r="F37" s="23"/>
      <c r="G37" s="23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B1">
      <selection activeCell="D35" sqref="D35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ht="15" customHeight="1">
      <c r="A2" s="2" t="s">
        <v>50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54</v>
      </c>
      <c r="D4" s="8"/>
      <c r="E4" s="7" t="s">
        <v>55</v>
      </c>
      <c r="F4" s="27"/>
      <c r="G4" s="27"/>
      <c r="H4" s="8"/>
    </row>
    <row r="5" spans="1:8" ht="15" customHeight="1">
      <c r="A5" s="28"/>
      <c r="B5" s="28"/>
      <c r="C5" s="6" t="s">
        <v>56</v>
      </c>
      <c r="D5" s="6" t="s">
        <v>57</v>
      </c>
      <c r="E5" s="6" t="s">
        <v>58</v>
      </c>
      <c r="F5" s="6" t="s">
        <v>59</v>
      </c>
      <c r="G5" s="7" t="s">
        <v>60</v>
      </c>
      <c r="H5" s="8"/>
    </row>
    <row r="6" spans="1:8" ht="12.75">
      <c r="A6" s="9"/>
      <c r="B6" s="9"/>
      <c r="C6" s="9"/>
      <c r="D6" s="9"/>
      <c r="E6" s="9"/>
      <c r="F6" s="9"/>
      <c r="G6" s="3" t="s">
        <v>61</v>
      </c>
      <c r="H6" s="3" t="s">
        <v>62</v>
      </c>
    </row>
    <row r="7" spans="1:8" ht="12.75">
      <c r="A7" s="4" t="s">
        <v>63</v>
      </c>
      <c r="B7" s="4"/>
      <c r="C7" s="4"/>
      <c r="D7" s="4"/>
      <c r="E7" s="31">
        <v>1069.47</v>
      </c>
      <c r="F7" s="10">
        <v>756.14</v>
      </c>
      <c r="G7" s="4"/>
      <c r="H7" s="4">
        <f>SUM(H40,H42,H49,H51,H53,H55)</f>
        <v>313.33000000000004</v>
      </c>
    </row>
    <row r="8" spans="1:8" ht="12.75">
      <c r="A8" s="4" t="s">
        <v>64</v>
      </c>
      <c r="B8" s="4" t="s">
        <v>3</v>
      </c>
      <c r="C8" s="4"/>
      <c r="D8" s="4"/>
      <c r="E8" s="31">
        <f>SUM(F8:H8)</f>
        <v>1069.47</v>
      </c>
      <c r="F8" s="10">
        <f>SUM(F9,F18,F21,F24,F34,F37,F44,F57)</f>
        <v>756.14</v>
      </c>
      <c r="G8" s="4"/>
      <c r="H8" s="4">
        <f>SUM(H37,H44)</f>
        <v>313.33000000000004</v>
      </c>
    </row>
    <row r="9" spans="1:8" ht="12.75">
      <c r="A9" s="4"/>
      <c r="B9" s="4"/>
      <c r="C9" s="4" t="s">
        <v>65</v>
      </c>
      <c r="D9" s="4" t="s">
        <v>66</v>
      </c>
      <c r="E9" s="31">
        <f>SUM(F9:H9)</f>
        <v>407.90000000000003</v>
      </c>
      <c r="F9" s="10">
        <f>SUM(F10,F12,F14,F16)</f>
        <v>407.90000000000003</v>
      </c>
      <c r="G9" s="4"/>
      <c r="H9" s="4"/>
    </row>
    <row r="10" spans="1:8" ht="12.75">
      <c r="A10" s="4"/>
      <c r="B10" s="4"/>
      <c r="C10" s="4" t="s">
        <v>67</v>
      </c>
      <c r="D10" s="4" t="s">
        <v>68</v>
      </c>
      <c r="E10" s="31">
        <v>16.87</v>
      </c>
      <c r="F10" s="10">
        <v>16.87</v>
      </c>
      <c r="G10" s="4"/>
      <c r="H10" s="4"/>
    </row>
    <row r="11" spans="1:8" ht="12.75">
      <c r="A11" s="4"/>
      <c r="B11" s="4"/>
      <c r="C11" s="4" t="s">
        <v>69</v>
      </c>
      <c r="D11" s="4" t="s">
        <v>70</v>
      </c>
      <c r="E11" s="31">
        <v>16.87</v>
      </c>
      <c r="F11" s="10">
        <v>16.87</v>
      </c>
      <c r="G11" s="4"/>
      <c r="H11" s="4"/>
    </row>
    <row r="12" spans="1:8" ht="12.75">
      <c r="A12" s="4"/>
      <c r="B12" s="4"/>
      <c r="C12" s="4" t="s">
        <v>71</v>
      </c>
      <c r="D12" s="4" t="s">
        <v>72</v>
      </c>
      <c r="E12" s="31">
        <v>311.1</v>
      </c>
      <c r="F12" s="10">
        <v>311.1</v>
      </c>
      <c r="G12" s="4"/>
      <c r="H12" s="4"/>
    </row>
    <row r="13" spans="1:8" ht="12.75">
      <c r="A13" s="4"/>
      <c r="B13" s="4"/>
      <c r="C13" s="4" t="s">
        <v>73</v>
      </c>
      <c r="D13" s="4" t="s">
        <v>70</v>
      </c>
      <c r="E13" s="31">
        <v>311.1</v>
      </c>
      <c r="F13" s="10">
        <v>311.1</v>
      </c>
      <c r="G13" s="4"/>
      <c r="H13" s="4"/>
    </row>
    <row r="14" spans="1:8" ht="12.75">
      <c r="A14" s="4"/>
      <c r="B14" s="4"/>
      <c r="C14" s="4" t="s">
        <v>74</v>
      </c>
      <c r="D14" s="4" t="s">
        <v>75</v>
      </c>
      <c r="E14" s="31">
        <v>24.26</v>
      </c>
      <c r="F14" s="10">
        <v>24.26</v>
      </c>
      <c r="G14" s="4"/>
      <c r="H14" s="4"/>
    </row>
    <row r="15" spans="1:8" ht="12.75">
      <c r="A15" s="4"/>
      <c r="B15" s="4"/>
      <c r="C15" s="4" t="s">
        <v>76</v>
      </c>
      <c r="D15" s="4" t="s">
        <v>70</v>
      </c>
      <c r="E15" s="31">
        <v>24.26</v>
      </c>
      <c r="F15" s="10">
        <v>24.26</v>
      </c>
      <c r="G15" s="4"/>
      <c r="H15" s="4"/>
    </row>
    <row r="16" spans="1:8" ht="12.75">
      <c r="A16" s="4"/>
      <c r="B16" s="4"/>
      <c r="C16" s="4" t="s">
        <v>77</v>
      </c>
      <c r="D16" s="4" t="s">
        <v>78</v>
      </c>
      <c r="E16" s="31">
        <v>55.67</v>
      </c>
      <c r="F16" s="10">
        <v>55.67</v>
      </c>
      <c r="G16" s="4"/>
      <c r="H16" s="4"/>
    </row>
    <row r="17" spans="1:8" ht="12.75">
      <c r="A17" s="4"/>
      <c r="B17" s="4"/>
      <c r="C17" s="4" t="s">
        <v>79</v>
      </c>
      <c r="D17" s="4" t="s">
        <v>70</v>
      </c>
      <c r="E17" s="31">
        <v>55.67</v>
      </c>
      <c r="F17" s="10">
        <v>55.67</v>
      </c>
      <c r="G17" s="4"/>
      <c r="H17" s="4"/>
    </row>
    <row r="18" spans="1:8" ht="12.75">
      <c r="A18" s="4"/>
      <c r="B18" s="4"/>
      <c r="C18" s="11">
        <v>206</v>
      </c>
      <c r="D18" s="4" t="s">
        <v>80</v>
      </c>
      <c r="E18" s="31">
        <v>15.88</v>
      </c>
      <c r="F18" s="10">
        <v>15.88</v>
      </c>
      <c r="G18" s="4"/>
      <c r="H18" s="4"/>
    </row>
    <row r="19" spans="1:8" ht="12.75">
      <c r="A19" s="4"/>
      <c r="B19" s="4"/>
      <c r="C19" s="11" t="s">
        <v>81</v>
      </c>
      <c r="D19" s="4" t="s">
        <v>82</v>
      </c>
      <c r="E19" s="31">
        <v>15.88</v>
      </c>
      <c r="F19" s="10">
        <v>15.88</v>
      </c>
      <c r="G19" s="4"/>
      <c r="H19" s="4"/>
    </row>
    <row r="20" spans="1:8" ht="12.75">
      <c r="A20" s="4"/>
      <c r="B20" s="4"/>
      <c r="C20" s="11" t="s">
        <v>83</v>
      </c>
      <c r="D20" s="4" t="s">
        <v>84</v>
      </c>
      <c r="E20" s="31">
        <v>15.88</v>
      </c>
      <c r="F20" s="10">
        <v>15.88</v>
      </c>
      <c r="G20" s="4"/>
      <c r="H20" s="4"/>
    </row>
    <row r="21" spans="1:8" ht="12.75">
      <c r="A21" s="4"/>
      <c r="B21" s="4"/>
      <c r="C21" s="4" t="s">
        <v>85</v>
      </c>
      <c r="D21" s="4" t="s">
        <v>86</v>
      </c>
      <c r="E21" s="31">
        <v>24.33</v>
      </c>
      <c r="F21" s="10">
        <v>24.33</v>
      </c>
      <c r="G21" s="4"/>
      <c r="H21" s="4"/>
    </row>
    <row r="22" spans="1:8" ht="12.75">
      <c r="A22" s="4"/>
      <c r="B22" s="4"/>
      <c r="C22" s="4" t="s">
        <v>87</v>
      </c>
      <c r="D22" s="4" t="s">
        <v>88</v>
      </c>
      <c r="E22" s="31">
        <v>24.33</v>
      </c>
      <c r="F22" s="10">
        <v>24.33</v>
      </c>
      <c r="G22" s="4"/>
      <c r="H22" s="4"/>
    </row>
    <row r="23" spans="1:8" ht="12.75">
      <c r="A23" s="4"/>
      <c r="B23" s="4"/>
      <c r="C23" s="4" t="s">
        <v>89</v>
      </c>
      <c r="D23" s="4" t="s">
        <v>90</v>
      </c>
      <c r="E23" s="31">
        <v>24.33</v>
      </c>
      <c r="F23" s="10">
        <v>24.33</v>
      </c>
      <c r="G23" s="4"/>
      <c r="H23" s="4"/>
    </row>
    <row r="24" spans="1:8" ht="12.75">
      <c r="A24" s="4"/>
      <c r="B24" s="4"/>
      <c r="C24" s="4" t="s">
        <v>91</v>
      </c>
      <c r="D24" s="4" t="s">
        <v>92</v>
      </c>
      <c r="E24" s="31">
        <f>SUM(F24:H24)</f>
        <v>122.66</v>
      </c>
      <c r="F24" s="10">
        <f>SUM(F25,F27,F32)</f>
        <v>122.66</v>
      </c>
      <c r="G24" s="4"/>
      <c r="H24" s="4"/>
    </row>
    <row r="25" spans="1:8" ht="12.75">
      <c r="A25" s="4"/>
      <c r="B25" s="4"/>
      <c r="C25" s="4" t="s">
        <v>93</v>
      </c>
      <c r="D25" s="4" t="s">
        <v>94</v>
      </c>
      <c r="E25" s="31">
        <v>19.11</v>
      </c>
      <c r="F25" s="10">
        <v>19.11</v>
      </c>
      <c r="G25" s="4"/>
      <c r="H25" s="4"/>
    </row>
    <row r="26" spans="1:8" ht="12.75">
      <c r="A26" s="4"/>
      <c r="B26" s="4"/>
      <c r="C26" s="4" t="s">
        <v>95</v>
      </c>
      <c r="D26" s="4" t="s">
        <v>96</v>
      </c>
      <c r="E26" s="31">
        <v>19.11</v>
      </c>
      <c r="F26" s="10">
        <v>19.11</v>
      </c>
      <c r="G26" s="4"/>
      <c r="H26" s="4"/>
    </row>
    <row r="27" spans="1:8" ht="12.75">
      <c r="A27" s="4"/>
      <c r="B27" s="4"/>
      <c r="C27" s="4" t="s">
        <v>97</v>
      </c>
      <c r="D27" s="4" t="s">
        <v>98</v>
      </c>
      <c r="E27" s="31">
        <v>83.76</v>
      </c>
      <c r="F27" s="10">
        <v>83.76</v>
      </c>
      <c r="G27" s="4"/>
      <c r="H27" s="4"/>
    </row>
    <row r="28" spans="1:8" ht="12.75">
      <c r="A28" s="4"/>
      <c r="B28" s="4"/>
      <c r="C28" s="4" t="s">
        <v>99</v>
      </c>
      <c r="D28" s="4" t="s">
        <v>100</v>
      </c>
      <c r="E28" s="13">
        <v>8.87</v>
      </c>
      <c r="F28" s="10">
        <v>8.87</v>
      </c>
      <c r="G28" s="4"/>
      <c r="H28" s="4"/>
    </row>
    <row r="29" spans="1:8" ht="12.75">
      <c r="A29" s="4"/>
      <c r="B29" s="4"/>
      <c r="C29" s="4" t="s">
        <v>101</v>
      </c>
      <c r="D29" s="4" t="s">
        <v>102</v>
      </c>
      <c r="E29" s="13">
        <v>6.64</v>
      </c>
      <c r="F29" s="10">
        <v>6.64</v>
      </c>
      <c r="G29" s="4"/>
      <c r="H29" s="4"/>
    </row>
    <row r="30" spans="1:8" ht="12.75">
      <c r="A30" s="4"/>
      <c r="B30" s="4"/>
      <c r="C30" s="4" t="s">
        <v>103</v>
      </c>
      <c r="D30" s="4" t="s">
        <v>104</v>
      </c>
      <c r="E30" s="31">
        <v>45.5</v>
      </c>
      <c r="F30" s="10">
        <v>45.5</v>
      </c>
      <c r="G30" s="4"/>
      <c r="H30" s="4"/>
    </row>
    <row r="31" spans="1:8" ht="12.75">
      <c r="A31" s="4"/>
      <c r="B31" s="4"/>
      <c r="C31" s="4" t="s">
        <v>105</v>
      </c>
      <c r="D31" s="4" t="s">
        <v>106</v>
      </c>
      <c r="E31" s="31">
        <v>22.75</v>
      </c>
      <c r="F31" s="10">
        <v>22.75</v>
      </c>
      <c r="G31" s="4"/>
      <c r="H31" s="4"/>
    </row>
    <row r="32" spans="1:8" ht="12.75">
      <c r="A32" s="4"/>
      <c r="B32" s="4"/>
      <c r="C32" s="11" t="s">
        <v>107</v>
      </c>
      <c r="D32" s="4" t="s">
        <v>108</v>
      </c>
      <c r="E32" s="31">
        <v>19.79</v>
      </c>
      <c r="F32" s="10">
        <v>19.79</v>
      </c>
      <c r="G32" s="4"/>
      <c r="H32" s="4"/>
    </row>
    <row r="33" spans="1:8" ht="12.75">
      <c r="A33" s="4"/>
      <c r="B33" s="4"/>
      <c r="C33" s="11" t="s">
        <v>109</v>
      </c>
      <c r="D33" s="4" t="s">
        <v>110</v>
      </c>
      <c r="E33" s="31">
        <v>19.79</v>
      </c>
      <c r="F33" s="10">
        <v>19.79</v>
      </c>
      <c r="G33" s="4"/>
      <c r="H33" s="4"/>
    </row>
    <row r="34" spans="1:8" ht="12.75">
      <c r="A34" s="4"/>
      <c r="B34" s="4"/>
      <c r="C34" s="4" t="s">
        <v>111</v>
      </c>
      <c r="D34" s="4" t="s">
        <v>112</v>
      </c>
      <c r="E34" s="31">
        <v>36.89</v>
      </c>
      <c r="F34" s="10">
        <v>36.89</v>
      </c>
      <c r="G34" s="4"/>
      <c r="H34" s="4"/>
    </row>
    <row r="35" spans="1:8" ht="12.75">
      <c r="A35" s="4"/>
      <c r="B35" s="4"/>
      <c r="C35" s="4" t="s">
        <v>113</v>
      </c>
      <c r="D35" s="4" t="s">
        <v>114</v>
      </c>
      <c r="E35" s="31">
        <v>36.89</v>
      </c>
      <c r="F35" s="10">
        <v>36.89</v>
      </c>
      <c r="G35" s="4"/>
      <c r="H35" s="4"/>
    </row>
    <row r="36" spans="1:8" ht="12.75">
      <c r="A36" s="4"/>
      <c r="B36" s="4"/>
      <c r="C36" s="4" t="s">
        <v>115</v>
      </c>
      <c r="D36" s="4" t="s">
        <v>116</v>
      </c>
      <c r="E36" s="31">
        <v>36.89</v>
      </c>
      <c r="F36" s="10">
        <v>36.89</v>
      </c>
      <c r="G36" s="4"/>
      <c r="H36" s="4"/>
    </row>
    <row r="37" spans="1:8" ht="12.75">
      <c r="A37" s="4"/>
      <c r="B37" s="4"/>
      <c r="C37" s="4">
        <v>212</v>
      </c>
      <c r="D37" s="4" t="s">
        <v>117</v>
      </c>
      <c r="E37" s="31">
        <f>SUM(F37:H37)</f>
        <v>72.13</v>
      </c>
      <c r="F37" s="10">
        <f>SUM(F38)</f>
        <v>22.13</v>
      </c>
      <c r="G37" s="4"/>
      <c r="H37" s="4">
        <f>SUM(H40,H42)</f>
        <v>50</v>
      </c>
    </row>
    <row r="38" spans="1:8" ht="12.75">
      <c r="A38" s="4"/>
      <c r="B38" s="4"/>
      <c r="C38" s="11" t="s">
        <v>118</v>
      </c>
      <c r="D38" s="4" t="s">
        <v>119</v>
      </c>
      <c r="E38" s="31">
        <v>22.13</v>
      </c>
      <c r="F38" s="10">
        <v>22.13</v>
      </c>
      <c r="G38" s="4"/>
      <c r="H38" s="4"/>
    </row>
    <row r="39" spans="1:8" ht="12.75">
      <c r="A39" s="4"/>
      <c r="B39" s="4"/>
      <c r="C39" s="11" t="s">
        <v>120</v>
      </c>
      <c r="D39" s="4" t="s">
        <v>121</v>
      </c>
      <c r="E39" s="31">
        <v>22.13</v>
      </c>
      <c r="F39" s="10">
        <v>22.13</v>
      </c>
      <c r="G39" s="4"/>
      <c r="H39" s="4"/>
    </row>
    <row r="40" spans="1:8" ht="12.75">
      <c r="A40" s="4"/>
      <c r="B40" s="4"/>
      <c r="C40" s="11" t="s">
        <v>122</v>
      </c>
      <c r="D40" s="4" t="s">
        <v>123</v>
      </c>
      <c r="E40" s="31">
        <v>30</v>
      </c>
      <c r="F40" s="10"/>
      <c r="G40" s="4"/>
      <c r="H40" s="4">
        <v>30</v>
      </c>
    </row>
    <row r="41" spans="1:8" ht="12.75">
      <c r="A41" s="4"/>
      <c r="B41" s="4"/>
      <c r="C41" s="11" t="s">
        <v>124</v>
      </c>
      <c r="D41" s="4" t="s">
        <v>125</v>
      </c>
      <c r="E41" s="31">
        <v>30</v>
      </c>
      <c r="F41" s="10"/>
      <c r="G41" s="4"/>
      <c r="H41" s="4">
        <v>30</v>
      </c>
    </row>
    <row r="42" spans="1:8" ht="12.75">
      <c r="A42" s="4"/>
      <c r="B42" s="4"/>
      <c r="C42" s="11" t="s">
        <v>126</v>
      </c>
      <c r="D42" s="4" t="s">
        <v>127</v>
      </c>
      <c r="E42" s="31">
        <v>20</v>
      </c>
      <c r="F42" s="10"/>
      <c r="G42" s="4"/>
      <c r="H42" s="4">
        <v>20</v>
      </c>
    </row>
    <row r="43" spans="1:8" ht="12.75">
      <c r="A43" s="4"/>
      <c r="B43" s="4"/>
      <c r="C43" s="11" t="s">
        <v>128</v>
      </c>
      <c r="D43" s="4" t="s">
        <v>129</v>
      </c>
      <c r="E43" s="31">
        <v>20</v>
      </c>
      <c r="F43" s="10"/>
      <c r="G43" s="4"/>
      <c r="H43" s="4">
        <v>20</v>
      </c>
    </row>
    <row r="44" spans="1:8" ht="12.75">
      <c r="A44" s="4"/>
      <c r="B44" s="4"/>
      <c r="C44" s="11" t="s">
        <v>130</v>
      </c>
      <c r="D44" s="4" t="s">
        <v>131</v>
      </c>
      <c r="E44" s="31">
        <f>SUM(F44:H44)</f>
        <v>355.55000000000007</v>
      </c>
      <c r="F44" s="10">
        <f>SUM(F45,F47)</f>
        <v>92.22</v>
      </c>
      <c r="G44" s="4"/>
      <c r="H44" s="4">
        <f>SUM(H49,H51,H53,H55)</f>
        <v>263.33000000000004</v>
      </c>
    </row>
    <row r="45" spans="1:8" ht="12.75">
      <c r="A45" s="4"/>
      <c r="B45" s="4"/>
      <c r="C45" s="11" t="s">
        <v>132</v>
      </c>
      <c r="D45" s="4" t="s">
        <v>133</v>
      </c>
      <c r="E45" s="31">
        <v>72.55</v>
      </c>
      <c r="F45" s="10">
        <v>72.55</v>
      </c>
      <c r="G45" s="4"/>
      <c r="H45" s="4"/>
    </row>
    <row r="46" spans="1:8" ht="12.75">
      <c r="A46" s="4"/>
      <c r="B46" s="4"/>
      <c r="C46" s="11" t="s">
        <v>134</v>
      </c>
      <c r="D46" s="4" t="s">
        <v>110</v>
      </c>
      <c r="E46" s="31">
        <v>72.55</v>
      </c>
      <c r="F46" s="10">
        <v>72.55</v>
      </c>
      <c r="G46" s="4"/>
      <c r="H46" s="4"/>
    </row>
    <row r="47" spans="1:8" ht="12.75">
      <c r="A47" s="4"/>
      <c r="B47" s="4"/>
      <c r="C47" s="11" t="s">
        <v>135</v>
      </c>
      <c r="D47" s="4" t="s">
        <v>136</v>
      </c>
      <c r="E47" s="31">
        <v>19.67</v>
      </c>
      <c r="F47" s="10">
        <v>19.67</v>
      </c>
      <c r="G47" s="4"/>
      <c r="H47" s="4"/>
    </row>
    <row r="48" spans="1:8" ht="12.75">
      <c r="A48" s="4"/>
      <c r="B48" s="4"/>
      <c r="C48" s="11" t="s">
        <v>137</v>
      </c>
      <c r="D48" s="4" t="s">
        <v>138</v>
      </c>
      <c r="E48" s="31">
        <v>19.67</v>
      </c>
      <c r="F48" s="10">
        <v>19.67</v>
      </c>
      <c r="G48" s="4"/>
      <c r="H48" s="4"/>
    </row>
    <row r="49" spans="1:8" ht="12.75">
      <c r="A49" s="4"/>
      <c r="B49" s="4"/>
      <c r="C49" s="11" t="s">
        <v>139</v>
      </c>
      <c r="D49" s="4" t="s">
        <v>140</v>
      </c>
      <c r="E49" s="31">
        <v>30</v>
      </c>
      <c r="F49" s="10"/>
      <c r="G49" s="4"/>
      <c r="H49" s="4">
        <v>30</v>
      </c>
    </row>
    <row r="50" spans="1:8" ht="12.75">
      <c r="A50" s="4"/>
      <c r="B50" s="4"/>
      <c r="C50" s="11" t="s">
        <v>141</v>
      </c>
      <c r="D50" s="4" t="s">
        <v>142</v>
      </c>
      <c r="E50" s="31">
        <v>30</v>
      </c>
      <c r="F50" s="10"/>
      <c r="G50" s="4"/>
      <c r="H50" s="4">
        <v>30</v>
      </c>
    </row>
    <row r="51" spans="1:8" ht="12.75">
      <c r="A51" s="4"/>
      <c r="B51" s="4"/>
      <c r="C51" s="11" t="s">
        <v>143</v>
      </c>
      <c r="D51" s="4" t="s">
        <v>144</v>
      </c>
      <c r="E51" s="31">
        <v>153.83</v>
      </c>
      <c r="F51" s="10"/>
      <c r="G51" s="4"/>
      <c r="H51" s="4">
        <v>153.83</v>
      </c>
    </row>
    <row r="52" spans="1:8" ht="12.75">
      <c r="A52" s="4"/>
      <c r="B52" s="4"/>
      <c r="C52" s="11" t="s">
        <v>145</v>
      </c>
      <c r="D52" s="4" t="s">
        <v>146</v>
      </c>
      <c r="E52" s="31">
        <v>153.83</v>
      </c>
      <c r="F52" s="10"/>
      <c r="G52" s="4"/>
      <c r="H52" s="4">
        <v>153.83</v>
      </c>
    </row>
    <row r="53" spans="1:8" ht="12.75">
      <c r="A53" s="4"/>
      <c r="B53" s="4"/>
      <c r="C53" s="11" t="s">
        <v>147</v>
      </c>
      <c r="D53" s="4" t="s">
        <v>148</v>
      </c>
      <c r="E53" s="31">
        <v>79</v>
      </c>
      <c r="F53" s="10"/>
      <c r="G53" s="4"/>
      <c r="H53" s="4">
        <v>79</v>
      </c>
    </row>
    <row r="54" spans="1:8" ht="12.75">
      <c r="A54" s="4"/>
      <c r="B54" s="4"/>
      <c r="C54" s="11" t="s">
        <v>149</v>
      </c>
      <c r="D54" s="4" t="s">
        <v>150</v>
      </c>
      <c r="E54" s="31">
        <v>79</v>
      </c>
      <c r="F54" s="10"/>
      <c r="G54" s="4"/>
      <c r="H54" s="4">
        <v>79</v>
      </c>
    </row>
    <row r="55" spans="1:8" ht="12.75">
      <c r="A55" s="4"/>
      <c r="B55" s="4"/>
      <c r="C55" s="11" t="s">
        <v>151</v>
      </c>
      <c r="D55" s="4" t="s">
        <v>152</v>
      </c>
      <c r="E55" s="31">
        <v>0.5</v>
      </c>
      <c r="F55" s="10"/>
      <c r="G55" s="4"/>
      <c r="H55" s="4">
        <v>0.5</v>
      </c>
    </row>
    <row r="56" spans="1:8" ht="12.75">
      <c r="A56" s="4"/>
      <c r="B56" s="4"/>
      <c r="C56" s="11" t="s">
        <v>153</v>
      </c>
      <c r="D56" s="4" t="s">
        <v>154</v>
      </c>
      <c r="E56" s="31">
        <v>0.5</v>
      </c>
      <c r="F56" s="10"/>
      <c r="G56" s="4"/>
      <c r="H56" s="4">
        <v>0.5</v>
      </c>
    </row>
    <row r="57" spans="1:8" ht="12.75">
      <c r="A57" s="4"/>
      <c r="B57" s="4"/>
      <c r="C57" s="4" t="s">
        <v>155</v>
      </c>
      <c r="D57" s="4" t="s">
        <v>156</v>
      </c>
      <c r="E57" s="31">
        <v>34.13</v>
      </c>
      <c r="F57" s="10">
        <v>34.13</v>
      </c>
      <c r="G57" s="4"/>
      <c r="H57" s="4"/>
    </row>
    <row r="58" spans="1:8" ht="12.75">
      <c r="A58" s="4"/>
      <c r="B58" s="4"/>
      <c r="C58" s="4" t="s">
        <v>157</v>
      </c>
      <c r="D58" s="4" t="s">
        <v>158</v>
      </c>
      <c r="E58" s="31">
        <v>34.13</v>
      </c>
      <c r="F58" s="10">
        <v>34.13</v>
      </c>
      <c r="G58" s="4"/>
      <c r="H58" s="4"/>
    </row>
    <row r="59" spans="1:8" ht="12.75">
      <c r="A59" s="4"/>
      <c r="B59" s="4"/>
      <c r="C59" s="4" t="s">
        <v>159</v>
      </c>
      <c r="D59" s="4" t="s">
        <v>160</v>
      </c>
      <c r="E59" s="31">
        <v>34.13</v>
      </c>
      <c r="F59" s="10">
        <v>34.13</v>
      </c>
      <c r="G59" s="4"/>
      <c r="H59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B1">
      <selection activeCell="F17" sqref="F17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161</v>
      </c>
    </row>
    <row r="2" ht="15" customHeight="1">
      <c r="A2" s="2" t="s">
        <v>50</v>
      </c>
    </row>
    <row r="3" ht="15" customHeight="1">
      <c r="A3" s="2" t="s">
        <v>51</v>
      </c>
    </row>
    <row r="4" spans="1:7" ht="15" customHeight="1">
      <c r="A4" s="6" t="s">
        <v>52</v>
      </c>
      <c r="B4" s="6" t="s">
        <v>53</v>
      </c>
      <c r="C4" s="7" t="s">
        <v>162</v>
      </c>
      <c r="D4" s="8"/>
      <c r="E4" s="7" t="s">
        <v>163</v>
      </c>
      <c r="F4" s="27"/>
      <c r="G4" s="8"/>
    </row>
    <row r="5" spans="1:7" ht="12.75">
      <c r="A5" s="9"/>
      <c r="B5" s="9"/>
      <c r="C5" s="3" t="s">
        <v>56</v>
      </c>
      <c r="D5" s="3" t="s">
        <v>57</v>
      </c>
      <c r="E5" s="3" t="s">
        <v>63</v>
      </c>
      <c r="F5" s="3" t="s">
        <v>164</v>
      </c>
      <c r="G5" s="3" t="s">
        <v>165</v>
      </c>
    </row>
    <row r="6" spans="1:7" ht="12.75">
      <c r="A6" s="4" t="s">
        <v>63</v>
      </c>
      <c r="B6" s="4"/>
      <c r="C6" s="4"/>
      <c r="D6" s="4"/>
      <c r="E6" s="10">
        <f>SUM(F6:G6)</f>
        <v>756.1400000000001</v>
      </c>
      <c r="F6" s="10">
        <v>546.94</v>
      </c>
      <c r="G6" s="30">
        <v>209.2</v>
      </c>
    </row>
    <row r="7" spans="1:7" ht="12.75">
      <c r="A7" s="4" t="s">
        <v>64</v>
      </c>
      <c r="B7" s="4" t="s">
        <v>3</v>
      </c>
      <c r="C7" s="4"/>
      <c r="D7" s="4"/>
      <c r="E7" s="10">
        <f>SUM(F7:G7)</f>
        <v>756.1400000000001</v>
      </c>
      <c r="F7" s="10">
        <v>546.94</v>
      </c>
      <c r="G7" s="30">
        <v>209.2</v>
      </c>
    </row>
    <row r="8" spans="1:7" ht="12.75">
      <c r="A8" s="4"/>
      <c r="B8" s="4"/>
      <c r="C8" s="4" t="s">
        <v>166</v>
      </c>
      <c r="D8" s="4" t="s">
        <v>167</v>
      </c>
      <c r="E8" s="10">
        <v>503.9</v>
      </c>
      <c r="F8" s="10">
        <v>503.9</v>
      </c>
      <c r="G8" s="30"/>
    </row>
    <row r="9" spans="1:7" ht="12.75">
      <c r="A9" s="4"/>
      <c r="B9" s="4"/>
      <c r="C9" s="4" t="s">
        <v>168</v>
      </c>
      <c r="D9" s="4" t="s">
        <v>169</v>
      </c>
      <c r="E9" s="10">
        <v>134.67</v>
      </c>
      <c r="F9" s="10">
        <v>134.67</v>
      </c>
      <c r="G9" s="30"/>
    </row>
    <row r="10" spans="1:7" ht="12.75">
      <c r="A10" s="4"/>
      <c r="B10" s="4"/>
      <c r="C10" s="4" t="s">
        <v>170</v>
      </c>
      <c r="D10" s="4" t="s">
        <v>171</v>
      </c>
      <c r="E10" s="10">
        <v>87.36</v>
      </c>
      <c r="F10" s="10">
        <v>87.36</v>
      </c>
      <c r="G10" s="30"/>
    </row>
    <row r="11" spans="1:7" ht="12.75">
      <c r="A11" s="4"/>
      <c r="B11" s="4"/>
      <c r="C11" s="4" t="s">
        <v>172</v>
      </c>
      <c r="D11" s="4" t="s">
        <v>173</v>
      </c>
      <c r="E11" s="10">
        <v>11.35</v>
      </c>
      <c r="F11" s="10">
        <v>11.35</v>
      </c>
      <c r="G11" s="30"/>
    </row>
    <row r="12" spans="1:7" ht="12.75">
      <c r="A12" s="4"/>
      <c r="B12" s="4"/>
      <c r="C12" s="4" t="s">
        <v>174</v>
      </c>
      <c r="D12" s="4" t="s">
        <v>175</v>
      </c>
      <c r="E12" s="10">
        <v>84.68</v>
      </c>
      <c r="F12" s="10">
        <v>84.68</v>
      </c>
      <c r="G12" s="30"/>
    </row>
    <row r="13" spans="1:7" ht="12.75">
      <c r="A13" s="4"/>
      <c r="B13" s="4"/>
      <c r="C13" s="4" t="s">
        <v>176</v>
      </c>
      <c r="D13" s="4" t="s">
        <v>177</v>
      </c>
      <c r="E13" s="10">
        <v>45.5</v>
      </c>
      <c r="F13" s="10">
        <v>45.5</v>
      </c>
      <c r="G13" s="30"/>
    </row>
    <row r="14" spans="1:7" ht="12.75">
      <c r="A14" s="4"/>
      <c r="B14" s="4"/>
      <c r="C14" s="4" t="s">
        <v>178</v>
      </c>
      <c r="D14" s="4" t="s">
        <v>179</v>
      </c>
      <c r="E14" s="10">
        <v>22.75</v>
      </c>
      <c r="F14" s="10">
        <v>22.75</v>
      </c>
      <c r="G14" s="30"/>
    </row>
    <row r="15" spans="1:7" ht="12.75">
      <c r="A15" s="4"/>
      <c r="B15" s="4"/>
      <c r="C15" s="4" t="s">
        <v>180</v>
      </c>
      <c r="D15" s="4" t="s">
        <v>181</v>
      </c>
      <c r="E15" s="10">
        <v>22.75</v>
      </c>
      <c r="F15" s="10">
        <v>22.75</v>
      </c>
      <c r="G15" s="30"/>
    </row>
    <row r="16" spans="1:7" ht="12.75">
      <c r="A16" s="4"/>
      <c r="B16" s="4"/>
      <c r="C16" s="4" t="s">
        <v>182</v>
      </c>
      <c r="D16" s="4" t="s">
        <v>183</v>
      </c>
      <c r="E16" s="10">
        <v>2.69</v>
      </c>
      <c r="F16" s="10">
        <v>2.69</v>
      </c>
      <c r="G16" s="30"/>
    </row>
    <row r="17" spans="1:7" ht="12.75">
      <c r="A17" s="4"/>
      <c r="B17" s="4"/>
      <c r="C17" s="4" t="s">
        <v>184</v>
      </c>
      <c r="D17" s="4" t="s">
        <v>185</v>
      </c>
      <c r="E17" s="10">
        <v>0</v>
      </c>
      <c r="F17" s="10">
        <v>11.45</v>
      </c>
      <c r="G17" s="30"/>
    </row>
    <row r="18" spans="1:7" ht="12.75">
      <c r="A18" s="4"/>
      <c r="B18" s="4"/>
      <c r="C18" s="4" t="s">
        <v>186</v>
      </c>
      <c r="D18" s="4" t="s">
        <v>187</v>
      </c>
      <c r="E18" s="10">
        <v>34.13</v>
      </c>
      <c r="F18" s="10">
        <v>34.13</v>
      </c>
      <c r="G18" s="30"/>
    </row>
    <row r="19" spans="1:7" ht="12.75">
      <c r="A19" s="4"/>
      <c r="B19" s="4"/>
      <c r="C19" s="4" t="s">
        <v>188</v>
      </c>
      <c r="D19" s="4" t="s">
        <v>189</v>
      </c>
      <c r="E19" s="10">
        <v>46.57</v>
      </c>
      <c r="F19" s="10">
        <v>46.57</v>
      </c>
      <c r="G19" s="30"/>
    </row>
    <row r="20" spans="1:7" ht="12.75">
      <c r="A20" s="4"/>
      <c r="B20" s="4"/>
      <c r="C20" s="4" t="s">
        <v>190</v>
      </c>
      <c r="D20" s="4" t="s">
        <v>191</v>
      </c>
      <c r="E20" s="10">
        <f>SUM(F20:G20)</f>
        <v>235.97000000000003</v>
      </c>
      <c r="F20" s="10">
        <v>26.77</v>
      </c>
      <c r="G20" s="30">
        <f>SUM(G21:G34)</f>
        <v>209.20000000000002</v>
      </c>
    </row>
    <row r="21" spans="1:7" ht="12.75">
      <c r="A21" s="4"/>
      <c r="B21" s="4"/>
      <c r="C21" s="11" t="s">
        <v>192</v>
      </c>
      <c r="D21" s="4" t="s">
        <v>193</v>
      </c>
      <c r="E21" s="10">
        <f aca="true" t="shared" si="0" ref="E21:E34">SUM(F21:G21)</f>
        <v>34</v>
      </c>
      <c r="F21" s="10"/>
      <c r="G21" s="30">
        <v>34</v>
      </c>
    </row>
    <row r="22" spans="1:7" ht="12.75">
      <c r="A22" s="4"/>
      <c r="B22" s="4"/>
      <c r="C22" s="11" t="s">
        <v>194</v>
      </c>
      <c r="D22" s="4" t="s">
        <v>195</v>
      </c>
      <c r="E22" s="10">
        <f t="shared" si="0"/>
        <v>10</v>
      </c>
      <c r="F22" s="10"/>
      <c r="G22" s="30">
        <v>10</v>
      </c>
    </row>
    <row r="23" spans="1:7" ht="12.75">
      <c r="A23" s="4"/>
      <c r="B23" s="4"/>
      <c r="C23" s="4" t="s">
        <v>196</v>
      </c>
      <c r="D23" s="4" t="s">
        <v>197</v>
      </c>
      <c r="E23" s="10">
        <f t="shared" si="0"/>
        <v>17.93</v>
      </c>
      <c r="F23" s="10">
        <v>5.93</v>
      </c>
      <c r="G23" s="30">
        <v>12</v>
      </c>
    </row>
    <row r="24" spans="1:7" ht="12.75">
      <c r="A24" s="4"/>
      <c r="B24" s="4"/>
      <c r="C24" s="4" t="s">
        <v>198</v>
      </c>
      <c r="D24" s="4" t="s">
        <v>199</v>
      </c>
      <c r="E24" s="10">
        <f t="shared" si="0"/>
        <v>60</v>
      </c>
      <c r="F24" s="10"/>
      <c r="G24" s="30">
        <v>60</v>
      </c>
    </row>
    <row r="25" spans="1:7" ht="12.75">
      <c r="A25" s="4"/>
      <c r="B25" s="4"/>
      <c r="C25" s="4" t="s">
        <v>200</v>
      </c>
      <c r="D25" s="4" t="s">
        <v>201</v>
      </c>
      <c r="E25" s="10">
        <f t="shared" si="0"/>
        <v>6</v>
      </c>
      <c r="F25" s="10"/>
      <c r="G25" s="30">
        <v>6</v>
      </c>
    </row>
    <row r="26" spans="1:7" ht="12.75">
      <c r="A26" s="4"/>
      <c r="B26" s="4"/>
      <c r="C26" s="4" t="s">
        <v>202</v>
      </c>
      <c r="D26" s="4" t="s">
        <v>203</v>
      </c>
      <c r="E26" s="10">
        <f t="shared" si="0"/>
        <v>2.5</v>
      </c>
      <c r="F26" s="10"/>
      <c r="G26" s="30">
        <v>2.5</v>
      </c>
    </row>
    <row r="27" spans="1:7" ht="12.75">
      <c r="A27" s="4"/>
      <c r="B27" s="4"/>
      <c r="C27" s="4" t="s">
        <v>204</v>
      </c>
      <c r="D27" s="4" t="s">
        <v>205</v>
      </c>
      <c r="E27" s="10">
        <f t="shared" si="0"/>
        <v>3</v>
      </c>
      <c r="F27" s="10"/>
      <c r="G27" s="30">
        <v>3</v>
      </c>
    </row>
    <row r="28" spans="1:7" ht="12.75">
      <c r="A28" s="4"/>
      <c r="B28" s="4"/>
      <c r="C28" s="4" t="s">
        <v>206</v>
      </c>
      <c r="D28" s="4" t="s">
        <v>207</v>
      </c>
      <c r="E28" s="10">
        <f t="shared" si="0"/>
        <v>2.86</v>
      </c>
      <c r="F28" s="10"/>
      <c r="G28" s="30">
        <v>2.86</v>
      </c>
    </row>
    <row r="29" spans="1:7" ht="12.75">
      <c r="A29" s="4"/>
      <c r="B29" s="4"/>
      <c r="C29" s="4" t="s">
        <v>208</v>
      </c>
      <c r="D29" s="4" t="s">
        <v>209</v>
      </c>
      <c r="E29" s="10">
        <f t="shared" si="0"/>
        <v>20</v>
      </c>
      <c r="F29" s="10"/>
      <c r="G29" s="30">
        <v>20</v>
      </c>
    </row>
    <row r="30" spans="1:7" ht="12.75">
      <c r="A30" s="4"/>
      <c r="B30" s="4"/>
      <c r="C30" s="4" t="s">
        <v>210</v>
      </c>
      <c r="D30" s="4" t="s">
        <v>211</v>
      </c>
      <c r="E30" s="10">
        <f t="shared" si="0"/>
        <v>10</v>
      </c>
      <c r="F30" s="10"/>
      <c r="G30" s="30">
        <v>10</v>
      </c>
    </row>
    <row r="31" spans="1:7" ht="12.75">
      <c r="A31" s="4"/>
      <c r="B31" s="4"/>
      <c r="C31" s="4" t="s">
        <v>212</v>
      </c>
      <c r="D31" s="4" t="s">
        <v>213</v>
      </c>
      <c r="E31" s="10">
        <f t="shared" si="0"/>
        <v>1.4</v>
      </c>
      <c r="F31" s="10">
        <v>1.4</v>
      </c>
      <c r="G31" s="30"/>
    </row>
    <row r="32" spans="1:7" ht="12.75">
      <c r="A32" s="4"/>
      <c r="B32" s="4"/>
      <c r="C32" s="4" t="s">
        <v>214</v>
      </c>
      <c r="D32" s="4" t="s">
        <v>215</v>
      </c>
      <c r="E32" s="10">
        <f t="shared" si="0"/>
        <v>10.81</v>
      </c>
      <c r="F32" s="10"/>
      <c r="G32" s="30">
        <v>10.81</v>
      </c>
    </row>
    <row r="33" spans="1:7" ht="12.75">
      <c r="A33" s="4"/>
      <c r="B33" s="4"/>
      <c r="C33" s="4" t="s">
        <v>216</v>
      </c>
      <c r="D33" s="4" t="s">
        <v>217</v>
      </c>
      <c r="E33" s="10">
        <f t="shared" si="0"/>
        <v>19.44</v>
      </c>
      <c r="F33" s="10">
        <v>19.44</v>
      </c>
      <c r="G33" s="30"/>
    </row>
    <row r="34" spans="1:7" ht="12.75">
      <c r="A34" s="4"/>
      <c r="B34" s="4"/>
      <c r="C34" s="4" t="s">
        <v>218</v>
      </c>
      <c r="D34" s="4" t="s">
        <v>219</v>
      </c>
      <c r="E34" s="10">
        <f t="shared" si="0"/>
        <v>38.03</v>
      </c>
      <c r="F34" s="10"/>
      <c r="G34" s="30">
        <v>38.03</v>
      </c>
    </row>
    <row r="35" spans="1:7" ht="12.75">
      <c r="A35" s="4"/>
      <c r="B35" s="4"/>
      <c r="C35" s="4" t="s">
        <v>220</v>
      </c>
      <c r="D35" s="4" t="s">
        <v>221</v>
      </c>
      <c r="E35" s="10">
        <v>16.27</v>
      </c>
      <c r="F35" s="10">
        <v>16.27</v>
      </c>
      <c r="G35" s="30"/>
    </row>
    <row r="36" spans="1:7" ht="12.75">
      <c r="A36" s="4"/>
      <c r="B36" s="4"/>
      <c r="C36" s="4" t="s">
        <v>222</v>
      </c>
      <c r="D36" s="4" t="s">
        <v>223</v>
      </c>
      <c r="E36" s="10">
        <v>2.16</v>
      </c>
      <c r="F36" s="10">
        <v>2.16</v>
      </c>
      <c r="G36" s="30"/>
    </row>
    <row r="37" spans="1:7" ht="12.75">
      <c r="A37" s="4"/>
      <c r="B37" s="4"/>
      <c r="C37" s="4" t="s">
        <v>224</v>
      </c>
      <c r="D37" s="4" t="s">
        <v>225</v>
      </c>
      <c r="E37" s="10">
        <v>12.12</v>
      </c>
      <c r="F37" s="10">
        <v>12.12</v>
      </c>
      <c r="G37" s="30"/>
    </row>
    <row r="38" spans="1:7" ht="12.75">
      <c r="A38" s="4"/>
      <c r="B38" s="4"/>
      <c r="C38" s="4" t="s">
        <v>226</v>
      </c>
      <c r="D38" s="4" t="s">
        <v>227</v>
      </c>
      <c r="E38" s="10">
        <v>1.4</v>
      </c>
      <c r="F38" s="10">
        <v>1.4</v>
      </c>
      <c r="G38" s="30"/>
    </row>
    <row r="39" spans="1:7" ht="12.75">
      <c r="A39" s="4"/>
      <c r="B39" s="4"/>
      <c r="C39" s="4" t="s">
        <v>228</v>
      </c>
      <c r="D39" s="4" t="s">
        <v>229</v>
      </c>
      <c r="E39" s="10">
        <v>0.59</v>
      </c>
      <c r="F39" s="10">
        <v>0.59</v>
      </c>
      <c r="G39" s="30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9" sqref="E19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ht="30" customHeight="1">
      <c r="A1" s="1" t="s">
        <v>230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55</v>
      </c>
      <c r="D4" s="27"/>
      <c r="E4" s="27"/>
      <c r="F4" s="27"/>
      <c r="G4" s="27"/>
      <c r="H4" s="8"/>
    </row>
    <row r="5" spans="1:8" ht="15" customHeight="1">
      <c r="A5" s="28"/>
      <c r="B5" s="28"/>
      <c r="C5" s="6" t="s">
        <v>63</v>
      </c>
      <c r="D5" s="6" t="s">
        <v>231</v>
      </c>
      <c r="E5" s="7" t="s">
        <v>232</v>
      </c>
      <c r="F5" s="27"/>
      <c r="G5" s="8"/>
      <c r="H5" s="3" t="s">
        <v>4</v>
      </c>
    </row>
    <row r="6" spans="1:8" ht="24">
      <c r="A6" s="9"/>
      <c r="B6" s="9"/>
      <c r="C6" s="9"/>
      <c r="D6" s="9"/>
      <c r="E6" s="3" t="s">
        <v>58</v>
      </c>
      <c r="F6" s="3" t="s">
        <v>233</v>
      </c>
      <c r="G6" s="3" t="s">
        <v>234</v>
      </c>
      <c r="H6" s="3" t="s">
        <v>235</v>
      </c>
    </row>
    <row r="7" spans="1:8" ht="12.75">
      <c r="A7" s="4" t="s">
        <v>63</v>
      </c>
      <c r="B7" s="4" t="s">
        <v>3</v>
      </c>
      <c r="C7" s="4">
        <v>19.67</v>
      </c>
      <c r="D7" s="4">
        <v>6</v>
      </c>
      <c r="E7" s="4">
        <v>10.81</v>
      </c>
      <c r="F7" s="4"/>
      <c r="G7" s="4">
        <v>10.81</v>
      </c>
      <c r="H7" s="4">
        <v>2.86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5" sqref="A35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236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54</v>
      </c>
      <c r="D4" s="8"/>
      <c r="E4" s="7" t="s">
        <v>237</v>
      </c>
      <c r="F4" s="27"/>
      <c r="G4" s="27"/>
      <c r="H4" s="8"/>
    </row>
    <row r="5" spans="1:8" ht="15" customHeight="1">
      <c r="A5" s="28"/>
      <c r="B5" s="28"/>
      <c r="C5" s="6" t="s">
        <v>56</v>
      </c>
      <c r="D5" s="6" t="s">
        <v>57</v>
      </c>
      <c r="E5" s="6" t="s">
        <v>63</v>
      </c>
      <c r="F5" s="6" t="s">
        <v>59</v>
      </c>
      <c r="G5" s="7" t="s">
        <v>60</v>
      </c>
      <c r="H5" s="8"/>
    </row>
    <row r="6" spans="1:8" ht="12.75">
      <c r="A6" s="9"/>
      <c r="B6" s="9"/>
      <c r="C6" s="9"/>
      <c r="D6" s="9"/>
      <c r="E6" s="9"/>
      <c r="F6" s="9"/>
      <c r="G6" s="3" t="s">
        <v>61</v>
      </c>
      <c r="H6" s="3" t="s">
        <v>62</v>
      </c>
    </row>
    <row r="7" spans="1:8" ht="12.75">
      <c r="A7" s="4" t="s">
        <v>63</v>
      </c>
      <c r="B7" s="4" t="s">
        <v>3</v>
      </c>
      <c r="C7" s="4"/>
      <c r="D7" s="4"/>
      <c r="E7" s="4"/>
      <c r="F7" s="4"/>
      <c r="G7" s="4"/>
      <c r="H7" s="4"/>
    </row>
    <row r="8" ht="12.75">
      <c r="B8" s="29" t="s">
        <v>238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45" sqref="C45"/>
    </sheetView>
  </sheetViews>
  <sheetFormatPr defaultColWidth="9.140625" defaultRowHeight="12.75"/>
  <cols>
    <col min="1" max="1" width="31.00390625" style="0" customWidth="1"/>
    <col min="2" max="2" width="17.57421875" style="0" customWidth="1"/>
    <col min="3" max="3" width="35.421875" style="0" customWidth="1"/>
    <col min="4" max="4" width="19.00390625" style="0" bestFit="1" customWidth="1"/>
  </cols>
  <sheetData>
    <row r="1" spans="1:4" ht="18.75">
      <c r="A1" s="1" t="s">
        <v>239</v>
      </c>
      <c r="B1" s="1"/>
      <c r="C1" s="1"/>
      <c r="D1" s="1"/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14" t="s">
        <v>4</v>
      </c>
      <c r="B4" s="15" t="s">
        <v>4</v>
      </c>
      <c r="C4" s="15" t="s">
        <v>4</v>
      </c>
      <c r="D4" s="16" t="s">
        <v>240</v>
      </c>
    </row>
    <row r="5" spans="1:4" ht="27.75" customHeight="1">
      <c r="A5" s="17" t="s">
        <v>5</v>
      </c>
      <c r="B5" s="18"/>
      <c r="C5" s="17" t="s">
        <v>6</v>
      </c>
      <c r="D5" s="18"/>
    </row>
    <row r="6" spans="1:4" ht="19.5" customHeight="1">
      <c r="A6" s="19" t="s">
        <v>7</v>
      </c>
      <c r="B6" s="19" t="s">
        <v>241</v>
      </c>
      <c r="C6" s="19" t="s">
        <v>9</v>
      </c>
      <c r="D6" s="19" t="s">
        <v>241</v>
      </c>
    </row>
    <row r="7" spans="1:4" ht="19.5" customHeight="1">
      <c r="A7" s="15" t="s">
        <v>13</v>
      </c>
      <c r="B7" s="20">
        <v>833.31</v>
      </c>
      <c r="C7" s="15" t="s">
        <v>14</v>
      </c>
      <c r="D7" s="21">
        <v>407.9</v>
      </c>
    </row>
    <row r="8" spans="1:4" ht="19.5" customHeight="1">
      <c r="A8" s="15" t="s">
        <v>242</v>
      </c>
      <c r="B8" s="20">
        <v>833.31</v>
      </c>
      <c r="C8" s="15" t="s">
        <v>16</v>
      </c>
      <c r="D8" s="22"/>
    </row>
    <row r="9" spans="1:4" ht="19.5" customHeight="1">
      <c r="A9" s="15" t="s">
        <v>243</v>
      </c>
      <c r="B9" s="23"/>
      <c r="C9" s="15" t="s">
        <v>18</v>
      </c>
      <c r="D9" s="22"/>
    </row>
    <row r="10" spans="1:4" ht="19.5" customHeight="1">
      <c r="A10" s="15" t="s">
        <v>244</v>
      </c>
      <c r="B10" s="23"/>
      <c r="C10" s="15" t="s">
        <v>20</v>
      </c>
      <c r="D10" s="22"/>
    </row>
    <row r="11" spans="1:4" ht="19.5" customHeight="1">
      <c r="A11" s="15" t="s">
        <v>245</v>
      </c>
      <c r="B11" s="23"/>
      <c r="C11" s="15" t="s">
        <v>21</v>
      </c>
      <c r="D11" s="22"/>
    </row>
    <row r="12" spans="1:4" ht="19.5" customHeight="1">
      <c r="A12" s="15" t="s">
        <v>246</v>
      </c>
      <c r="B12" s="23"/>
      <c r="C12" s="15" t="s">
        <v>22</v>
      </c>
      <c r="D12" s="22">
        <v>15.88</v>
      </c>
    </row>
    <row r="13" spans="1:4" ht="19.5" customHeight="1">
      <c r="A13" s="15" t="s">
        <v>247</v>
      </c>
      <c r="B13" s="23"/>
      <c r="C13" s="15" t="s">
        <v>23</v>
      </c>
      <c r="D13" s="22">
        <v>24.33</v>
      </c>
    </row>
    <row r="14" spans="1:4" ht="19.5" customHeight="1">
      <c r="A14" s="15" t="s">
        <v>4</v>
      </c>
      <c r="B14" s="24" t="s">
        <v>4</v>
      </c>
      <c r="C14" s="15" t="s">
        <v>24</v>
      </c>
      <c r="D14" s="21">
        <v>122.66</v>
      </c>
    </row>
    <row r="15" spans="1:4" ht="19.5" customHeight="1">
      <c r="A15" s="15" t="s">
        <v>4</v>
      </c>
      <c r="B15" s="24" t="s">
        <v>4</v>
      </c>
      <c r="C15" s="15" t="s">
        <v>25</v>
      </c>
      <c r="D15" s="22"/>
    </row>
    <row r="16" spans="1:4" ht="19.5" customHeight="1">
      <c r="A16" s="15" t="s">
        <v>4</v>
      </c>
      <c r="B16" s="24" t="s">
        <v>4</v>
      </c>
      <c r="C16" s="15" t="s">
        <v>26</v>
      </c>
      <c r="D16" s="21">
        <v>36.89</v>
      </c>
    </row>
    <row r="17" spans="1:4" ht="19.5" customHeight="1">
      <c r="A17" s="15" t="s">
        <v>4</v>
      </c>
      <c r="B17" s="24" t="s">
        <v>4</v>
      </c>
      <c r="C17" s="15" t="s">
        <v>27</v>
      </c>
      <c r="D17" s="22"/>
    </row>
    <row r="18" spans="1:4" ht="19.5" customHeight="1">
      <c r="A18" s="15" t="s">
        <v>4</v>
      </c>
      <c r="B18" s="24" t="s">
        <v>4</v>
      </c>
      <c r="C18" s="15" t="s">
        <v>28</v>
      </c>
      <c r="D18" s="22">
        <v>72.13</v>
      </c>
    </row>
    <row r="19" spans="1:4" ht="19.5" customHeight="1">
      <c r="A19" s="15" t="s">
        <v>4</v>
      </c>
      <c r="B19" s="24" t="s">
        <v>4</v>
      </c>
      <c r="C19" s="15" t="s">
        <v>29</v>
      </c>
      <c r="D19" s="22">
        <v>355.55</v>
      </c>
    </row>
    <row r="20" spans="1:4" ht="19.5" customHeight="1">
      <c r="A20" s="15" t="s">
        <v>4</v>
      </c>
      <c r="B20" s="24" t="s">
        <v>4</v>
      </c>
      <c r="C20" s="15" t="s">
        <v>31</v>
      </c>
      <c r="D20" s="22"/>
    </row>
    <row r="21" spans="1:4" ht="19.5" customHeight="1">
      <c r="A21" s="15" t="s">
        <v>4</v>
      </c>
      <c r="B21" s="24" t="s">
        <v>4</v>
      </c>
      <c r="C21" s="15" t="s">
        <v>32</v>
      </c>
      <c r="D21" s="22"/>
    </row>
    <row r="22" spans="1:4" ht="19.5" customHeight="1">
      <c r="A22" s="15" t="s">
        <v>4</v>
      </c>
      <c r="B22" s="24" t="s">
        <v>4</v>
      </c>
      <c r="C22" s="15" t="s">
        <v>33</v>
      </c>
      <c r="D22" s="22"/>
    </row>
    <row r="23" spans="1:4" ht="19.5" customHeight="1">
      <c r="A23" s="15" t="s">
        <v>4</v>
      </c>
      <c r="B23" s="24" t="s">
        <v>4</v>
      </c>
      <c r="C23" s="15" t="s">
        <v>34</v>
      </c>
      <c r="D23" s="22"/>
    </row>
    <row r="24" spans="1:4" ht="19.5" customHeight="1">
      <c r="A24" s="15" t="s">
        <v>4</v>
      </c>
      <c r="B24" s="24" t="s">
        <v>4</v>
      </c>
      <c r="C24" s="15" t="s">
        <v>35</v>
      </c>
      <c r="D24" s="22"/>
    </row>
    <row r="25" spans="1:4" ht="19.5" customHeight="1">
      <c r="A25" s="15" t="s">
        <v>4</v>
      </c>
      <c r="B25" s="24" t="s">
        <v>4</v>
      </c>
      <c r="C25" s="15" t="s">
        <v>36</v>
      </c>
      <c r="D25" s="22"/>
    </row>
    <row r="26" spans="1:4" ht="19.5" customHeight="1">
      <c r="A26" s="15" t="s">
        <v>4</v>
      </c>
      <c r="B26" s="24" t="s">
        <v>4</v>
      </c>
      <c r="C26" s="15" t="s">
        <v>37</v>
      </c>
      <c r="D26" s="21">
        <v>34.13</v>
      </c>
    </row>
    <row r="27" spans="1:4" ht="19.5" customHeight="1">
      <c r="A27" s="15" t="s">
        <v>4</v>
      </c>
      <c r="B27" s="24" t="s">
        <v>4</v>
      </c>
      <c r="C27" s="15" t="s">
        <v>248</v>
      </c>
      <c r="D27" s="22"/>
    </row>
    <row r="28" spans="1:4" ht="19.5" customHeight="1">
      <c r="A28" s="15" t="s">
        <v>4</v>
      </c>
      <c r="B28" s="24" t="s">
        <v>4</v>
      </c>
      <c r="C28" s="15" t="s">
        <v>40</v>
      </c>
      <c r="D28" s="22"/>
    </row>
    <row r="29" spans="1:4" ht="19.5" customHeight="1">
      <c r="A29" s="15" t="s">
        <v>4</v>
      </c>
      <c r="B29" s="24" t="s">
        <v>4</v>
      </c>
      <c r="C29" s="15" t="s">
        <v>249</v>
      </c>
      <c r="D29" s="22"/>
    </row>
    <row r="30" spans="1:4" ht="19.5" customHeight="1">
      <c r="A30" s="15" t="s">
        <v>4</v>
      </c>
      <c r="B30" s="24" t="s">
        <v>4</v>
      </c>
      <c r="C30" s="15" t="s">
        <v>250</v>
      </c>
      <c r="D30" s="21"/>
    </row>
    <row r="31" spans="1:4" ht="19.5" customHeight="1">
      <c r="A31" s="25" t="s">
        <v>4</v>
      </c>
      <c r="B31" s="24" t="s">
        <v>4</v>
      </c>
      <c r="C31" s="15" t="s">
        <v>251</v>
      </c>
      <c r="D31" s="22"/>
    </row>
    <row r="32" spans="1:4" ht="19.5" customHeight="1">
      <c r="A32" s="15" t="s">
        <v>4</v>
      </c>
      <c r="B32" s="24" t="s">
        <v>4</v>
      </c>
      <c r="C32" s="15" t="s">
        <v>252</v>
      </c>
      <c r="D32" s="22"/>
    </row>
    <row r="33" spans="1:4" ht="18" customHeight="1">
      <c r="A33" s="15" t="s">
        <v>30</v>
      </c>
      <c r="B33" s="26">
        <v>236.16</v>
      </c>
      <c r="C33" s="15" t="s">
        <v>253</v>
      </c>
      <c r="D33" s="22"/>
    </row>
    <row r="34" spans="1:4" ht="19.5" customHeight="1">
      <c r="A34" s="15" t="s">
        <v>4</v>
      </c>
      <c r="B34" s="24" t="s">
        <v>4</v>
      </c>
      <c r="C34" s="15" t="s">
        <v>254</v>
      </c>
      <c r="D34" s="22"/>
    </row>
    <row r="35" spans="1:4" ht="16.5" customHeight="1">
      <c r="A35" s="15" t="s">
        <v>4</v>
      </c>
      <c r="B35" s="24" t="s">
        <v>4</v>
      </c>
      <c r="C35" s="15" t="s">
        <v>255</v>
      </c>
      <c r="D35" s="22"/>
    </row>
    <row r="36" spans="1:4" ht="16.5" customHeight="1">
      <c r="A36" s="15" t="s">
        <v>4</v>
      </c>
      <c r="B36" s="24" t="s">
        <v>4</v>
      </c>
      <c r="C36" s="25" t="s">
        <v>4</v>
      </c>
      <c r="D36" s="24" t="s">
        <v>4</v>
      </c>
    </row>
    <row r="37" spans="1:4" ht="16.5" customHeight="1">
      <c r="A37" s="15" t="s">
        <v>4</v>
      </c>
      <c r="B37" s="15" t="s">
        <v>4</v>
      </c>
      <c r="C37" s="15" t="s">
        <v>4</v>
      </c>
      <c r="D37" s="15" t="s">
        <v>4</v>
      </c>
    </row>
    <row r="38" spans="1:4" ht="14.25">
      <c r="A38" s="25" t="s">
        <v>47</v>
      </c>
      <c r="B38" s="20">
        <f>SUM(B8,B33)</f>
        <v>1069.47</v>
      </c>
      <c r="C38" s="25" t="s">
        <v>48</v>
      </c>
      <c r="D38" s="20">
        <f>SUM(D7:D35)</f>
        <v>1069.47</v>
      </c>
    </row>
    <row r="39" spans="1:4" ht="15">
      <c r="A39" s="15" t="s">
        <v>4</v>
      </c>
      <c r="B39" s="15" t="s">
        <v>4</v>
      </c>
      <c r="C39" s="15" t="s">
        <v>4</v>
      </c>
      <c r="D39" s="15" t="s">
        <v>4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12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spans="1:6" ht="30" customHeight="1">
      <c r="A1" s="1" t="s">
        <v>256</v>
      </c>
      <c r="F1"/>
    </row>
    <row r="2" ht="15" customHeight="1">
      <c r="A2" s="2" t="s">
        <v>3</v>
      </c>
    </row>
    <row r="3" ht="15" customHeight="1">
      <c r="A3" s="2" t="s">
        <v>51</v>
      </c>
    </row>
    <row r="4" spans="1:11" ht="15" customHeight="1">
      <c r="A4" s="6" t="s">
        <v>52</v>
      </c>
      <c r="B4" s="6" t="s">
        <v>53</v>
      </c>
      <c r="C4" s="7" t="s">
        <v>257</v>
      </c>
      <c r="D4" s="8"/>
      <c r="E4" s="6" t="s">
        <v>63</v>
      </c>
      <c r="F4" s="6" t="s">
        <v>30</v>
      </c>
      <c r="G4" s="6" t="s">
        <v>258</v>
      </c>
      <c r="H4" s="6" t="s">
        <v>259</v>
      </c>
      <c r="I4" s="6" t="s">
        <v>260</v>
      </c>
      <c r="J4" s="6" t="s">
        <v>261</v>
      </c>
      <c r="K4" s="6" t="s">
        <v>262</v>
      </c>
    </row>
    <row r="5" spans="1:11" ht="12.75">
      <c r="A5" s="9"/>
      <c r="B5" s="9"/>
      <c r="C5" s="3" t="s">
        <v>56</v>
      </c>
      <c r="D5" s="3" t="s">
        <v>57</v>
      </c>
      <c r="E5" s="9"/>
      <c r="F5" s="9"/>
      <c r="G5" s="9"/>
      <c r="H5" s="9"/>
      <c r="I5" s="9"/>
      <c r="J5" s="9"/>
      <c r="K5" s="9"/>
    </row>
    <row r="6" spans="1:11" ht="12.75">
      <c r="A6" s="4" t="s">
        <v>63</v>
      </c>
      <c r="B6" s="4"/>
      <c r="C6" s="4"/>
      <c r="D6" s="4"/>
      <c r="E6" s="10">
        <f>SUM(F6:G6)</f>
        <v>1069.47</v>
      </c>
      <c r="F6" s="13">
        <f>SUM(F11,F17,F48,F50,F54)</f>
        <v>236.16000000000003</v>
      </c>
      <c r="G6" s="10">
        <f>SUM(G8,G17,G20,G23,G33,G36,G43,G56)</f>
        <v>833.31</v>
      </c>
      <c r="H6" s="4"/>
      <c r="I6" s="4"/>
      <c r="J6" s="4"/>
      <c r="K6" s="4"/>
    </row>
    <row r="7" spans="1:11" ht="12.75">
      <c r="A7" s="4" t="s">
        <v>64</v>
      </c>
      <c r="B7" s="4" t="s">
        <v>3</v>
      </c>
      <c r="C7" s="4"/>
      <c r="D7" s="4"/>
      <c r="E7" s="10"/>
      <c r="F7" s="13"/>
      <c r="G7" s="10"/>
      <c r="H7" s="4"/>
      <c r="I7" s="4"/>
      <c r="J7" s="4"/>
      <c r="K7" s="4"/>
    </row>
    <row r="8" spans="1:11" ht="12.75">
      <c r="A8" s="4"/>
      <c r="B8" s="4"/>
      <c r="C8" s="4" t="s">
        <v>65</v>
      </c>
      <c r="D8" s="4" t="s">
        <v>66</v>
      </c>
      <c r="E8" s="10">
        <f>SUM(F8:G8)</f>
        <v>407.9</v>
      </c>
      <c r="F8" s="13">
        <f>SUM(F11)</f>
        <v>35.95</v>
      </c>
      <c r="G8" s="10">
        <f>SUM(G9,G11,G13,G15)</f>
        <v>371.95</v>
      </c>
      <c r="H8" s="4"/>
      <c r="I8" s="4"/>
      <c r="J8" s="4"/>
      <c r="K8" s="4"/>
    </row>
    <row r="9" spans="1:11" ht="12.75">
      <c r="A9" s="4"/>
      <c r="B9" s="4"/>
      <c r="C9" s="4" t="s">
        <v>67</v>
      </c>
      <c r="D9" s="4" t="s">
        <v>68</v>
      </c>
      <c r="E9" s="10">
        <v>16.87</v>
      </c>
      <c r="F9" s="13"/>
      <c r="G9" s="10">
        <v>16.87</v>
      </c>
      <c r="H9" s="4"/>
      <c r="I9" s="4"/>
      <c r="J9" s="4"/>
      <c r="K9" s="4"/>
    </row>
    <row r="10" spans="1:11" ht="12.75">
      <c r="A10" s="4"/>
      <c r="B10" s="4"/>
      <c r="C10" s="4" t="s">
        <v>69</v>
      </c>
      <c r="D10" s="4" t="s">
        <v>70</v>
      </c>
      <c r="E10" s="10">
        <v>16.87</v>
      </c>
      <c r="F10" s="13"/>
      <c r="G10" s="10">
        <v>16.87</v>
      </c>
      <c r="H10" s="4"/>
      <c r="I10" s="4"/>
      <c r="J10" s="4"/>
      <c r="K10" s="4"/>
    </row>
    <row r="11" spans="1:11" ht="12.75">
      <c r="A11" s="4"/>
      <c r="B11" s="4"/>
      <c r="C11" s="4" t="s">
        <v>71</v>
      </c>
      <c r="D11" s="4" t="s">
        <v>72</v>
      </c>
      <c r="E11" s="10">
        <f>SUM(F11:G11)</f>
        <v>311.09999999999997</v>
      </c>
      <c r="F11" s="13">
        <v>35.95</v>
      </c>
      <c r="G11" s="10">
        <v>275.15</v>
      </c>
      <c r="H11" s="4"/>
      <c r="I11" s="4"/>
      <c r="J11" s="4"/>
      <c r="K11" s="4"/>
    </row>
    <row r="12" spans="1:11" ht="12.75">
      <c r="A12" s="4"/>
      <c r="B12" s="4"/>
      <c r="C12" s="4" t="s">
        <v>73</v>
      </c>
      <c r="D12" s="4" t="s">
        <v>70</v>
      </c>
      <c r="E12" s="10">
        <f>SUM(F12:G12)</f>
        <v>311.09999999999997</v>
      </c>
      <c r="F12" s="13">
        <v>35.95</v>
      </c>
      <c r="G12" s="10">
        <v>275.15</v>
      </c>
      <c r="H12" s="4"/>
      <c r="I12" s="4"/>
      <c r="J12" s="4"/>
      <c r="K12" s="4"/>
    </row>
    <row r="13" spans="1:11" ht="12.75">
      <c r="A13" s="4"/>
      <c r="B13" s="4"/>
      <c r="C13" s="4" t="s">
        <v>74</v>
      </c>
      <c r="D13" s="4" t="s">
        <v>75</v>
      </c>
      <c r="E13" s="10">
        <v>24.26</v>
      </c>
      <c r="F13" s="13"/>
      <c r="G13" s="10">
        <v>24.26</v>
      </c>
      <c r="H13" s="4"/>
      <c r="I13" s="4"/>
      <c r="J13" s="4"/>
      <c r="K13" s="4"/>
    </row>
    <row r="14" spans="1:11" ht="12.75">
      <c r="A14" s="4"/>
      <c r="B14" s="4"/>
      <c r="C14" s="4" t="s">
        <v>76</v>
      </c>
      <c r="D14" s="4" t="s">
        <v>70</v>
      </c>
      <c r="E14" s="10">
        <v>24.26</v>
      </c>
      <c r="F14" s="13"/>
      <c r="G14" s="10">
        <v>24.26</v>
      </c>
      <c r="H14" s="4"/>
      <c r="I14" s="4"/>
      <c r="J14" s="4"/>
      <c r="K14" s="4"/>
    </row>
    <row r="15" spans="1:11" ht="12.75">
      <c r="A15" s="4"/>
      <c r="B15" s="4"/>
      <c r="C15" s="4" t="s">
        <v>77</v>
      </c>
      <c r="D15" s="4" t="s">
        <v>78</v>
      </c>
      <c r="E15" s="10">
        <v>55.67</v>
      </c>
      <c r="F15" s="13"/>
      <c r="G15" s="10">
        <v>55.67</v>
      </c>
      <c r="H15" s="4"/>
      <c r="I15" s="4"/>
      <c r="J15" s="4"/>
      <c r="K15" s="4"/>
    </row>
    <row r="16" spans="1:11" ht="12.75">
      <c r="A16" s="4"/>
      <c r="B16" s="4"/>
      <c r="C16" s="4" t="s">
        <v>79</v>
      </c>
      <c r="D16" s="4" t="s">
        <v>70</v>
      </c>
      <c r="E16" s="10">
        <v>55.67</v>
      </c>
      <c r="F16" s="13"/>
      <c r="G16" s="10">
        <v>55.67</v>
      </c>
      <c r="H16" s="4"/>
      <c r="I16" s="4"/>
      <c r="J16" s="4"/>
      <c r="K16" s="4"/>
    </row>
    <row r="17" spans="1:11" ht="12.75">
      <c r="A17" s="4"/>
      <c r="B17" s="4"/>
      <c r="C17" s="11">
        <v>206</v>
      </c>
      <c r="D17" s="4" t="s">
        <v>80</v>
      </c>
      <c r="E17" s="10">
        <v>15.88</v>
      </c>
      <c r="F17" s="13">
        <v>15.88</v>
      </c>
      <c r="G17" s="10"/>
      <c r="H17" s="4"/>
      <c r="I17" s="4"/>
      <c r="J17" s="4"/>
      <c r="K17" s="4"/>
    </row>
    <row r="18" spans="1:11" ht="12.75">
      <c r="A18" s="4"/>
      <c r="B18" s="4"/>
      <c r="C18" s="11" t="s">
        <v>81</v>
      </c>
      <c r="D18" s="4" t="s">
        <v>82</v>
      </c>
      <c r="E18" s="10">
        <v>15.88</v>
      </c>
      <c r="F18" s="13">
        <v>15.88</v>
      </c>
      <c r="G18" s="10"/>
      <c r="H18" s="4"/>
      <c r="I18" s="4"/>
      <c r="J18" s="4"/>
      <c r="K18" s="4"/>
    </row>
    <row r="19" spans="1:11" ht="12.75">
      <c r="A19" s="4"/>
      <c r="B19" s="4"/>
      <c r="C19" s="11" t="s">
        <v>83</v>
      </c>
      <c r="D19" s="4" t="s">
        <v>84</v>
      </c>
      <c r="E19" s="10">
        <v>15.88</v>
      </c>
      <c r="F19" s="13">
        <v>15.88</v>
      </c>
      <c r="G19" s="10"/>
      <c r="H19" s="4"/>
      <c r="I19" s="4"/>
      <c r="J19" s="4"/>
      <c r="K19" s="4"/>
    </row>
    <row r="20" spans="1:11" ht="12.75">
      <c r="A20" s="4"/>
      <c r="B20" s="4"/>
      <c r="C20" s="4" t="s">
        <v>85</v>
      </c>
      <c r="D20" s="4" t="s">
        <v>86</v>
      </c>
      <c r="E20" s="10">
        <v>24.33</v>
      </c>
      <c r="F20" s="13"/>
      <c r="G20" s="10">
        <v>24.33</v>
      </c>
      <c r="H20" s="4"/>
      <c r="I20" s="4"/>
      <c r="J20" s="4"/>
      <c r="K20" s="4"/>
    </row>
    <row r="21" spans="1:11" ht="12.75">
      <c r="A21" s="4"/>
      <c r="B21" s="4"/>
      <c r="C21" s="4" t="s">
        <v>87</v>
      </c>
      <c r="D21" s="4" t="s">
        <v>88</v>
      </c>
      <c r="E21" s="10">
        <v>24.33</v>
      </c>
      <c r="F21" s="13"/>
      <c r="G21" s="10">
        <v>24.33</v>
      </c>
      <c r="H21" s="4"/>
      <c r="I21" s="4"/>
      <c r="J21" s="4"/>
      <c r="K21" s="4"/>
    </row>
    <row r="22" spans="1:11" ht="13.5" customHeight="1">
      <c r="A22" s="4"/>
      <c r="B22" s="4"/>
      <c r="C22" s="4" t="s">
        <v>89</v>
      </c>
      <c r="D22" s="4" t="s">
        <v>90</v>
      </c>
      <c r="E22" s="10">
        <v>24.33</v>
      </c>
      <c r="F22" s="13"/>
      <c r="G22" s="10">
        <v>24.33</v>
      </c>
      <c r="H22" s="4"/>
      <c r="I22" s="4"/>
      <c r="J22" s="4"/>
      <c r="K22" s="4"/>
    </row>
    <row r="23" spans="1:11" ht="12.75">
      <c r="A23" s="4"/>
      <c r="B23" s="4"/>
      <c r="C23" s="4" t="s">
        <v>91</v>
      </c>
      <c r="D23" s="4" t="s">
        <v>92</v>
      </c>
      <c r="E23" s="10">
        <f>SUM(F23:G23)</f>
        <v>122.66</v>
      </c>
      <c r="F23" s="13"/>
      <c r="G23" s="10">
        <f>SUM(G24,G26,G31)</f>
        <v>122.66</v>
      </c>
      <c r="H23" s="4"/>
      <c r="I23" s="4"/>
      <c r="J23" s="4"/>
      <c r="K23" s="4"/>
    </row>
    <row r="24" spans="1:11" ht="12.75">
      <c r="A24" s="4"/>
      <c r="B24" s="4"/>
      <c r="C24" s="4" t="s">
        <v>93</v>
      </c>
      <c r="D24" s="4" t="s">
        <v>94</v>
      </c>
      <c r="E24" s="10">
        <v>19.11</v>
      </c>
      <c r="F24" s="13"/>
      <c r="G24" s="10">
        <v>19.11</v>
      </c>
      <c r="H24" s="4"/>
      <c r="I24" s="4"/>
      <c r="J24" s="4"/>
      <c r="K24" s="4"/>
    </row>
    <row r="25" spans="1:11" ht="12.75">
      <c r="A25" s="4"/>
      <c r="B25" s="4"/>
      <c r="C25" s="4" t="s">
        <v>95</v>
      </c>
      <c r="D25" s="4" t="s">
        <v>96</v>
      </c>
      <c r="E25" s="10">
        <v>19.11</v>
      </c>
      <c r="F25" s="13"/>
      <c r="G25" s="10">
        <v>19.11</v>
      </c>
      <c r="H25" s="4"/>
      <c r="I25" s="4"/>
      <c r="J25" s="4"/>
      <c r="K25" s="4"/>
    </row>
    <row r="26" spans="1:11" ht="12.75">
      <c r="A26" s="4"/>
      <c r="B26" s="4"/>
      <c r="C26" s="4" t="s">
        <v>97</v>
      </c>
      <c r="D26" s="4" t="s">
        <v>98</v>
      </c>
      <c r="E26" s="10">
        <v>83.76</v>
      </c>
      <c r="F26" s="13"/>
      <c r="G26" s="10">
        <v>83.76</v>
      </c>
      <c r="H26" s="4"/>
      <c r="I26" s="4"/>
      <c r="J26" s="4"/>
      <c r="K26" s="4"/>
    </row>
    <row r="27" spans="1:11" ht="12.75">
      <c r="A27" s="4"/>
      <c r="B27" s="4"/>
      <c r="C27" s="4" t="s">
        <v>99</v>
      </c>
      <c r="D27" s="4" t="s">
        <v>100</v>
      </c>
      <c r="E27" s="10">
        <v>8.87</v>
      </c>
      <c r="F27" s="13"/>
      <c r="G27" s="10">
        <v>8.87</v>
      </c>
      <c r="H27" s="4"/>
      <c r="I27" s="4"/>
      <c r="J27" s="4"/>
      <c r="K27" s="4"/>
    </row>
    <row r="28" spans="1:11" ht="12.75">
      <c r="A28" s="4"/>
      <c r="B28" s="4"/>
      <c r="C28" s="4" t="s">
        <v>101</v>
      </c>
      <c r="D28" s="4" t="s">
        <v>102</v>
      </c>
      <c r="E28" s="10">
        <v>6.64</v>
      </c>
      <c r="F28" s="13"/>
      <c r="G28" s="10">
        <v>6.64</v>
      </c>
      <c r="H28" s="4"/>
      <c r="I28" s="4"/>
      <c r="J28" s="4"/>
      <c r="K28" s="4"/>
    </row>
    <row r="29" spans="1:11" ht="12.75">
      <c r="A29" s="4"/>
      <c r="B29" s="4"/>
      <c r="C29" s="4" t="s">
        <v>103</v>
      </c>
      <c r="D29" s="4" t="s">
        <v>104</v>
      </c>
      <c r="E29" s="10">
        <v>45.5</v>
      </c>
      <c r="F29" s="13"/>
      <c r="G29" s="10">
        <v>45.5</v>
      </c>
      <c r="H29" s="4"/>
      <c r="I29" s="4"/>
      <c r="J29" s="4"/>
      <c r="K29" s="4"/>
    </row>
    <row r="30" spans="1:11" ht="12.75">
      <c r="A30" s="4"/>
      <c r="B30" s="4"/>
      <c r="C30" s="4" t="s">
        <v>105</v>
      </c>
      <c r="D30" s="4" t="s">
        <v>106</v>
      </c>
      <c r="E30" s="10">
        <v>22.75</v>
      </c>
      <c r="F30" s="13"/>
      <c r="G30" s="10">
        <v>22.75</v>
      </c>
      <c r="H30" s="4"/>
      <c r="I30" s="4"/>
      <c r="J30" s="4"/>
      <c r="K30" s="4"/>
    </row>
    <row r="31" spans="1:11" ht="12.75">
      <c r="A31" s="4"/>
      <c r="B31" s="4"/>
      <c r="C31" s="11" t="s">
        <v>107</v>
      </c>
      <c r="D31" s="4" t="s">
        <v>108</v>
      </c>
      <c r="E31" s="10">
        <v>19.79</v>
      </c>
      <c r="F31" s="13"/>
      <c r="G31" s="10">
        <v>19.79</v>
      </c>
      <c r="H31" s="4"/>
      <c r="I31" s="4"/>
      <c r="J31" s="4"/>
      <c r="K31" s="4"/>
    </row>
    <row r="32" spans="1:11" ht="12.75">
      <c r="A32" s="4"/>
      <c r="B32" s="4"/>
      <c r="C32" s="11" t="s">
        <v>109</v>
      </c>
      <c r="D32" s="4" t="s">
        <v>110</v>
      </c>
      <c r="E32" s="10">
        <v>19.79</v>
      </c>
      <c r="F32" s="13"/>
      <c r="G32" s="10">
        <v>19.79</v>
      </c>
      <c r="H32" s="4"/>
      <c r="I32" s="4"/>
      <c r="J32" s="4"/>
      <c r="K32" s="4"/>
    </row>
    <row r="33" spans="1:11" ht="12.75">
      <c r="A33" s="4"/>
      <c r="B33" s="4"/>
      <c r="C33" s="4" t="s">
        <v>111</v>
      </c>
      <c r="D33" s="4" t="s">
        <v>112</v>
      </c>
      <c r="E33" s="10">
        <v>36.89</v>
      </c>
      <c r="F33" s="13"/>
      <c r="G33" s="10">
        <v>36.89</v>
      </c>
      <c r="H33" s="4"/>
      <c r="I33" s="4"/>
      <c r="J33" s="4"/>
      <c r="K33" s="4"/>
    </row>
    <row r="34" spans="1:11" ht="12.75">
      <c r="A34" s="4"/>
      <c r="B34" s="4"/>
      <c r="C34" s="4" t="s">
        <v>113</v>
      </c>
      <c r="D34" s="4" t="s">
        <v>114</v>
      </c>
      <c r="E34" s="10">
        <v>36.89</v>
      </c>
      <c r="F34" s="13"/>
      <c r="G34" s="10">
        <v>36.89</v>
      </c>
      <c r="H34" s="4"/>
      <c r="I34" s="4"/>
      <c r="J34" s="4"/>
      <c r="K34" s="4"/>
    </row>
    <row r="35" spans="1:11" ht="12.75">
      <c r="A35" s="4"/>
      <c r="B35" s="4"/>
      <c r="C35" s="4" t="s">
        <v>115</v>
      </c>
      <c r="D35" s="4" t="s">
        <v>116</v>
      </c>
      <c r="E35" s="10">
        <v>36.89</v>
      </c>
      <c r="F35" s="13"/>
      <c r="G35" s="10">
        <v>36.89</v>
      </c>
      <c r="H35" s="4"/>
      <c r="I35" s="4"/>
      <c r="J35" s="4"/>
      <c r="K35" s="4"/>
    </row>
    <row r="36" spans="1:11" ht="12.75">
      <c r="A36" s="4"/>
      <c r="B36" s="4"/>
      <c r="C36" s="4">
        <v>212</v>
      </c>
      <c r="D36" s="4" t="s">
        <v>117</v>
      </c>
      <c r="E36" s="10">
        <f>SUM(F36:G36)</f>
        <v>72.13</v>
      </c>
      <c r="F36" s="13"/>
      <c r="G36" s="10">
        <f>SUM(G37,G39,G41)</f>
        <v>72.13</v>
      </c>
      <c r="H36" s="4"/>
      <c r="I36" s="4"/>
      <c r="J36" s="4"/>
      <c r="K36" s="4"/>
    </row>
    <row r="37" spans="1:11" ht="12.75">
      <c r="A37" s="4"/>
      <c r="B37" s="4"/>
      <c r="C37" s="11" t="s">
        <v>118</v>
      </c>
      <c r="D37" s="4" t="s">
        <v>119</v>
      </c>
      <c r="E37" s="10">
        <v>22.13</v>
      </c>
      <c r="F37" s="13"/>
      <c r="G37" s="10">
        <v>22.13</v>
      </c>
      <c r="H37" s="4"/>
      <c r="I37" s="4"/>
      <c r="J37" s="4"/>
      <c r="K37" s="4"/>
    </row>
    <row r="38" spans="1:11" ht="12.75">
      <c r="A38" s="4"/>
      <c r="B38" s="4"/>
      <c r="C38" s="11" t="s">
        <v>120</v>
      </c>
      <c r="D38" s="4" t="s">
        <v>121</v>
      </c>
      <c r="E38" s="10">
        <v>22.13</v>
      </c>
      <c r="F38" s="13"/>
      <c r="G38" s="10">
        <v>22.13</v>
      </c>
      <c r="H38" s="4"/>
      <c r="I38" s="4"/>
      <c r="J38" s="4"/>
      <c r="K38" s="4"/>
    </row>
    <row r="39" spans="1:11" ht="12.75">
      <c r="A39" s="4"/>
      <c r="B39" s="4"/>
      <c r="C39" s="11" t="s">
        <v>122</v>
      </c>
      <c r="D39" s="4" t="s">
        <v>123</v>
      </c>
      <c r="E39" s="10">
        <v>30</v>
      </c>
      <c r="F39" s="13"/>
      <c r="G39" s="10">
        <v>30</v>
      </c>
      <c r="H39" s="4"/>
      <c r="I39" s="4"/>
      <c r="J39" s="4"/>
      <c r="K39" s="4"/>
    </row>
    <row r="40" spans="1:11" ht="12.75">
      <c r="A40" s="4"/>
      <c r="B40" s="4"/>
      <c r="C40" s="11" t="s">
        <v>124</v>
      </c>
      <c r="D40" s="4" t="s">
        <v>125</v>
      </c>
      <c r="E40" s="10">
        <v>30</v>
      </c>
      <c r="F40" s="13"/>
      <c r="G40" s="10">
        <v>30</v>
      </c>
      <c r="H40" s="4"/>
      <c r="I40" s="4"/>
      <c r="J40" s="4"/>
      <c r="K40" s="4"/>
    </row>
    <row r="41" spans="1:11" ht="12.75">
      <c r="A41" s="4"/>
      <c r="B41" s="4"/>
      <c r="C41" s="11" t="s">
        <v>126</v>
      </c>
      <c r="D41" s="4" t="s">
        <v>127</v>
      </c>
      <c r="E41" s="10">
        <v>20</v>
      </c>
      <c r="F41" s="13"/>
      <c r="G41" s="10">
        <v>20</v>
      </c>
      <c r="H41" s="4"/>
      <c r="I41" s="4"/>
      <c r="J41" s="4"/>
      <c r="K41" s="4"/>
    </row>
    <row r="42" spans="1:11" ht="12.75">
      <c r="A42" s="4"/>
      <c r="B42" s="4"/>
      <c r="C42" s="11" t="s">
        <v>128</v>
      </c>
      <c r="D42" s="4" t="s">
        <v>129</v>
      </c>
      <c r="E42" s="10">
        <v>20</v>
      </c>
      <c r="F42" s="13"/>
      <c r="G42" s="10">
        <v>20</v>
      </c>
      <c r="H42" s="4"/>
      <c r="I42" s="4"/>
      <c r="J42" s="4"/>
      <c r="K42" s="4"/>
    </row>
    <row r="43" spans="1:11" ht="12.75">
      <c r="A43" s="4"/>
      <c r="B43" s="4"/>
      <c r="C43" s="11" t="s">
        <v>130</v>
      </c>
      <c r="D43" s="4" t="s">
        <v>131</v>
      </c>
      <c r="E43" s="10"/>
      <c r="F43" s="13"/>
      <c r="G43" s="10">
        <f>SUM(G44,G46,G52)</f>
        <v>171.22</v>
      </c>
      <c r="H43" s="4"/>
      <c r="I43" s="4"/>
      <c r="J43" s="4"/>
      <c r="K43" s="4"/>
    </row>
    <row r="44" spans="1:11" ht="12.75">
      <c r="A44" s="4"/>
      <c r="B44" s="4"/>
      <c r="C44" s="11" t="s">
        <v>132</v>
      </c>
      <c r="D44" s="4" t="s">
        <v>133</v>
      </c>
      <c r="E44" s="10">
        <v>72.55</v>
      </c>
      <c r="F44" s="13"/>
      <c r="G44" s="10">
        <v>72.55</v>
      </c>
      <c r="H44" s="4"/>
      <c r="I44" s="4"/>
      <c r="J44" s="4"/>
      <c r="K44" s="4"/>
    </row>
    <row r="45" spans="1:11" ht="12.75">
      <c r="A45" s="4"/>
      <c r="B45" s="4"/>
      <c r="C45" s="11" t="s">
        <v>134</v>
      </c>
      <c r="D45" s="4" t="s">
        <v>110</v>
      </c>
      <c r="E45" s="10">
        <v>72.55</v>
      </c>
      <c r="F45" s="13"/>
      <c r="G45" s="10">
        <v>72.55</v>
      </c>
      <c r="H45" s="4"/>
      <c r="I45" s="4"/>
      <c r="J45" s="4"/>
      <c r="K45" s="4"/>
    </row>
    <row r="46" spans="1:11" ht="12.75">
      <c r="A46" s="4"/>
      <c r="B46" s="4"/>
      <c r="C46" s="11" t="s">
        <v>135</v>
      </c>
      <c r="D46" s="4" t="s">
        <v>136</v>
      </c>
      <c r="E46" s="10">
        <v>19.67</v>
      </c>
      <c r="F46" s="13"/>
      <c r="G46" s="10">
        <v>19.67</v>
      </c>
      <c r="H46" s="4"/>
      <c r="I46" s="4"/>
      <c r="J46" s="4"/>
      <c r="K46" s="4"/>
    </row>
    <row r="47" spans="1:11" ht="12.75">
      <c r="A47" s="4"/>
      <c r="B47" s="4"/>
      <c r="C47" s="11" t="s">
        <v>137</v>
      </c>
      <c r="D47" s="4" t="s">
        <v>138</v>
      </c>
      <c r="E47" s="10">
        <v>19.67</v>
      </c>
      <c r="F47" s="13"/>
      <c r="G47" s="10">
        <v>19.67</v>
      </c>
      <c r="H47" s="4"/>
      <c r="I47" s="4"/>
      <c r="J47" s="4"/>
      <c r="K47" s="4"/>
    </row>
    <row r="48" spans="1:11" ht="12.75">
      <c r="A48" s="4"/>
      <c r="B48" s="4"/>
      <c r="C48" s="11" t="s">
        <v>139</v>
      </c>
      <c r="D48" s="4" t="s">
        <v>140</v>
      </c>
      <c r="E48" s="10">
        <f>SUM(F48:G48)</f>
        <v>30</v>
      </c>
      <c r="F48" s="13">
        <v>30</v>
      </c>
      <c r="G48" s="10"/>
      <c r="H48" s="4"/>
      <c r="I48" s="4"/>
      <c r="J48" s="4"/>
      <c r="K48" s="4"/>
    </row>
    <row r="49" spans="1:11" ht="12.75">
      <c r="A49" s="4"/>
      <c r="B49" s="4"/>
      <c r="C49" s="11" t="s">
        <v>141</v>
      </c>
      <c r="D49" s="4" t="s">
        <v>142</v>
      </c>
      <c r="E49" s="10">
        <v>30</v>
      </c>
      <c r="F49" s="13">
        <v>30</v>
      </c>
      <c r="G49" s="10"/>
      <c r="H49" s="4"/>
      <c r="I49" s="4"/>
      <c r="J49" s="4"/>
      <c r="K49" s="4"/>
    </row>
    <row r="50" spans="1:11" ht="12.75">
      <c r="A50" s="4"/>
      <c r="B50" s="4"/>
      <c r="C50" s="11" t="s">
        <v>143</v>
      </c>
      <c r="D50" s="4" t="s">
        <v>144</v>
      </c>
      <c r="E50" s="10">
        <f>SUM(F50:G50)</f>
        <v>153.83</v>
      </c>
      <c r="F50" s="13">
        <v>153.83</v>
      </c>
      <c r="G50" s="10"/>
      <c r="H50" s="4"/>
      <c r="I50" s="4"/>
      <c r="J50" s="4"/>
      <c r="K50" s="4"/>
    </row>
    <row r="51" spans="1:11" ht="12.75">
      <c r="A51" s="4"/>
      <c r="B51" s="4"/>
      <c r="C51" s="11" t="s">
        <v>145</v>
      </c>
      <c r="D51" s="4" t="s">
        <v>146</v>
      </c>
      <c r="E51" s="10">
        <v>153.83</v>
      </c>
      <c r="F51" s="13">
        <v>153.83</v>
      </c>
      <c r="G51" s="10"/>
      <c r="H51" s="4"/>
      <c r="I51" s="4"/>
      <c r="J51" s="4"/>
      <c r="K51" s="4"/>
    </row>
    <row r="52" spans="1:11" ht="12.75">
      <c r="A52" s="4"/>
      <c r="B52" s="4"/>
      <c r="C52" s="11" t="s">
        <v>147</v>
      </c>
      <c r="D52" s="4" t="s">
        <v>148</v>
      </c>
      <c r="E52" s="10">
        <v>79</v>
      </c>
      <c r="F52" s="13"/>
      <c r="G52" s="10">
        <v>79</v>
      </c>
      <c r="H52" s="4"/>
      <c r="I52" s="4"/>
      <c r="J52" s="4"/>
      <c r="K52" s="4"/>
    </row>
    <row r="53" spans="1:11" ht="12.75">
      <c r="A53" s="4"/>
      <c r="B53" s="4"/>
      <c r="C53" s="11" t="s">
        <v>149</v>
      </c>
      <c r="D53" s="4" t="s">
        <v>150</v>
      </c>
      <c r="E53" s="10">
        <v>79</v>
      </c>
      <c r="F53" s="13"/>
      <c r="G53" s="10">
        <v>79</v>
      </c>
      <c r="H53" s="4"/>
      <c r="I53" s="4"/>
      <c r="J53" s="4"/>
      <c r="K53" s="4"/>
    </row>
    <row r="54" spans="1:11" ht="12.75">
      <c r="A54" s="4"/>
      <c r="B54" s="4"/>
      <c r="C54" s="11" t="s">
        <v>151</v>
      </c>
      <c r="D54" s="4" t="s">
        <v>152</v>
      </c>
      <c r="E54" s="10">
        <v>0.5</v>
      </c>
      <c r="F54" s="13">
        <v>0.5</v>
      </c>
      <c r="G54" s="10"/>
      <c r="H54" s="4"/>
      <c r="I54" s="4"/>
      <c r="J54" s="4"/>
      <c r="K54" s="4"/>
    </row>
    <row r="55" spans="1:11" ht="12.75">
      <c r="A55" s="4"/>
      <c r="B55" s="4"/>
      <c r="C55" s="11" t="s">
        <v>153</v>
      </c>
      <c r="D55" s="4" t="s">
        <v>154</v>
      </c>
      <c r="E55" s="10">
        <v>0.5</v>
      </c>
      <c r="F55" s="13">
        <v>0.5</v>
      </c>
      <c r="G55" s="10"/>
      <c r="H55" s="4"/>
      <c r="I55" s="4"/>
      <c r="J55" s="4"/>
      <c r="K55" s="4"/>
    </row>
    <row r="56" spans="1:11" ht="12.75">
      <c r="A56" s="4"/>
      <c r="B56" s="4"/>
      <c r="C56" s="4" t="s">
        <v>155</v>
      </c>
      <c r="D56" s="4" t="s">
        <v>156</v>
      </c>
      <c r="E56" s="10">
        <v>34.13</v>
      </c>
      <c r="F56" s="13"/>
      <c r="G56" s="10">
        <v>34.13</v>
      </c>
      <c r="H56" s="4"/>
      <c r="I56" s="4"/>
      <c r="J56" s="4"/>
      <c r="K56" s="4"/>
    </row>
    <row r="57" spans="1:11" ht="12.75">
      <c r="A57" s="4"/>
      <c r="B57" s="4"/>
      <c r="C57" s="4" t="s">
        <v>157</v>
      </c>
      <c r="D57" s="4" t="s">
        <v>158</v>
      </c>
      <c r="E57" s="10">
        <v>34.13</v>
      </c>
      <c r="F57" s="13"/>
      <c r="G57" s="10">
        <v>34.13</v>
      </c>
      <c r="H57" s="4"/>
      <c r="I57" s="4"/>
      <c r="J57" s="4"/>
      <c r="K57" s="4"/>
    </row>
    <row r="58" spans="1:11" ht="12.75">
      <c r="A58" s="4"/>
      <c r="B58" s="4"/>
      <c r="C58" s="4" t="s">
        <v>159</v>
      </c>
      <c r="D58" s="4" t="s">
        <v>160</v>
      </c>
      <c r="E58" s="10">
        <v>34.13</v>
      </c>
      <c r="F58" s="13"/>
      <c r="G58" s="10">
        <v>34.13</v>
      </c>
      <c r="H58" s="4"/>
      <c r="I58" s="4"/>
      <c r="J58" s="4"/>
      <c r="K58" s="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 scal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B1">
      <selection activeCell="F20" sqref="F20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5.421875" style="0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263</v>
      </c>
    </row>
    <row r="2" ht="15" customHeight="1">
      <c r="A2" s="2" t="s">
        <v>50</v>
      </c>
    </row>
    <row r="3" ht="15" customHeight="1">
      <c r="A3" s="2" t="s">
        <v>51</v>
      </c>
    </row>
    <row r="4" spans="1:10" ht="15" customHeight="1">
      <c r="A4" s="6" t="s">
        <v>52</v>
      </c>
      <c r="B4" s="6" t="s">
        <v>53</v>
      </c>
      <c r="C4" s="6" t="s">
        <v>56</v>
      </c>
      <c r="D4" s="6" t="s">
        <v>57</v>
      </c>
      <c r="E4" s="6" t="s">
        <v>63</v>
      </c>
      <c r="F4" s="6" t="s">
        <v>59</v>
      </c>
      <c r="G4" s="7" t="s">
        <v>60</v>
      </c>
      <c r="H4" s="8"/>
      <c r="I4" s="6" t="s">
        <v>30</v>
      </c>
      <c r="J4" s="6" t="s">
        <v>264</v>
      </c>
    </row>
    <row r="5" spans="1:10" ht="12.75">
      <c r="A5" s="9"/>
      <c r="B5" s="9"/>
      <c r="C5" s="9"/>
      <c r="D5" s="9"/>
      <c r="E5" s="9"/>
      <c r="F5" s="9"/>
      <c r="G5" s="3" t="s">
        <v>265</v>
      </c>
      <c r="H5" s="3" t="s">
        <v>266</v>
      </c>
      <c r="I5" s="9"/>
      <c r="J5" s="9"/>
    </row>
    <row r="6" spans="1:10" ht="12.75">
      <c r="A6" s="4" t="s">
        <v>63</v>
      </c>
      <c r="B6" s="4"/>
      <c r="C6" s="4"/>
      <c r="D6" s="4"/>
      <c r="E6" s="10">
        <f>SUM(E8,E17,E20,E23,E33,E36,E43,E56)</f>
        <v>1069.47</v>
      </c>
      <c r="F6" s="10">
        <f>SUM(F8,F17,F20,F23,F33,F36,F43,F56)</f>
        <v>704.31</v>
      </c>
      <c r="G6" s="4"/>
      <c r="H6" s="4">
        <f>SUM(H39,H41,H52)</f>
        <v>129</v>
      </c>
      <c r="I6" s="4">
        <f>SUM(I17,I48,I50,I54,I10,I11)</f>
        <v>236.16000000000003</v>
      </c>
      <c r="J6" s="4"/>
    </row>
    <row r="7" spans="1:10" ht="12.75">
      <c r="A7" s="4" t="s">
        <v>64</v>
      </c>
      <c r="B7" s="4" t="s">
        <v>3</v>
      </c>
      <c r="C7" s="4"/>
      <c r="D7" s="4"/>
      <c r="E7" s="10">
        <v>1069.47</v>
      </c>
      <c r="F7" s="10">
        <v>704.31</v>
      </c>
      <c r="G7" s="4"/>
      <c r="H7" s="4">
        <f>SUM(H40,H42,H53)</f>
        <v>129</v>
      </c>
      <c r="I7" s="4">
        <v>236.16</v>
      </c>
      <c r="J7" s="4"/>
    </row>
    <row r="8" spans="1:10" ht="12.75">
      <c r="A8" s="4"/>
      <c r="B8" s="4"/>
      <c r="C8" s="4" t="s">
        <v>65</v>
      </c>
      <c r="D8" s="4" t="s">
        <v>66</v>
      </c>
      <c r="E8" s="10">
        <f>SUM(E9,E11,E13,E15)</f>
        <v>407.9</v>
      </c>
      <c r="F8" s="10">
        <f>SUM(F9,F11,F13,F15)</f>
        <v>371.95</v>
      </c>
      <c r="G8" s="4"/>
      <c r="H8" s="4"/>
      <c r="I8" s="4"/>
      <c r="J8" s="4"/>
    </row>
    <row r="9" spans="1:10" ht="12.75">
      <c r="A9" s="4"/>
      <c r="B9" s="4"/>
      <c r="C9" s="4" t="s">
        <v>67</v>
      </c>
      <c r="D9" s="4" t="s">
        <v>68</v>
      </c>
      <c r="E9" s="10">
        <v>16.87</v>
      </c>
      <c r="F9" s="10">
        <v>16.87</v>
      </c>
      <c r="G9" s="4"/>
      <c r="H9" s="4"/>
      <c r="I9" s="4"/>
      <c r="J9" s="4"/>
    </row>
    <row r="10" spans="1:10" ht="12.75">
      <c r="A10" s="4"/>
      <c r="B10" s="4"/>
      <c r="C10" s="4" t="s">
        <v>69</v>
      </c>
      <c r="D10" s="4" t="s">
        <v>70</v>
      </c>
      <c r="E10" s="10">
        <v>16.87</v>
      </c>
      <c r="F10" s="10">
        <v>16.87</v>
      </c>
      <c r="G10" s="4"/>
      <c r="H10" s="4"/>
      <c r="I10" s="4"/>
      <c r="J10" s="4"/>
    </row>
    <row r="11" spans="1:10" ht="12.75">
      <c r="A11" s="4"/>
      <c r="B11" s="4"/>
      <c r="C11" s="4" t="s">
        <v>71</v>
      </c>
      <c r="D11" s="4" t="s">
        <v>72</v>
      </c>
      <c r="E11" s="10">
        <f>SUM(F11:I11)</f>
        <v>311.09999999999997</v>
      </c>
      <c r="F11" s="10">
        <v>275.15</v>
      </c>
      <c r="G11" s="4"/>
      <c r="H11" s="4"/>
      <c r="I11" s="4">
        <v>35.95</v>
      </c>
      <c r="J11" s="4"/>
    </row>
    <row r="12" spans="1:10" ht="12.75">
      <c r="A12" s="4"/>
      <c r="B12" s="4"/>
      <c r="C12" s="4" t="s">
        <v>73</v>
      </c>
      <c r="D12" s="4" t="s">
        <v>70</v>
      </c>
      <c r="E12" s="10">
        <f>SUM(F12:I12)</f>
        <v>311.09999999999997</v>
      </c>
      <c r="F12" s="10">
        <v>275.15</v>
      </c>
      <c r="G12" s="4"/>
      <c r="H12" s="4"/>
      <c r="I12" s="4">
        <v>35.95</v>
      </c>
      <c r="J12" s="4"/>
    </row>
    <row r="13" spans="1:10" ht="12.75">
      <c r="A13" s="4"/>
      <c r="B13" s="4"/>
      <c r="C13" s="4" t="s">
        <v>74</v>
      </c>
      <c r="D13" s="4" t="s">
        <v>75</v>
      </c>
      <c r="E13" s="10">
        <v>24.26</v>
      </c>
      <c r="F13" s="10">
        <v>24.26</v>
      </c>
      <c r="G13" s="4"/>
      <c r="H13" s="4"/>
      <c r="I13" s="4"/>
      <c r="J13" s="4"/>
    </row>
    <row r="14" spans="1:10" ht="12.75">
      <c r="A14" s="4"/>
      <c r="B14" s="4"/>
      <c r="C14" s="4" t="s">
        <v>76</v>
      </c>
      <c r="D14" s="4" t="s">
        <v>70</v>
      </c>
      <c r="E14" s="10">
        <v>24.26</v>
      </c>
      <c r="F14" s="10">
        <v>24.26</v>
      </c>
      <c r="G14" s="4"/>
      <c r="H14" s="4"/>
      <c r="I14" s="4"/>
      <c r="J14" s="4"/>
    </row>
    <row r="15" spans="1:10" ht="12.75">
      <c r="A15" s="4"/>
      <c r="B15" s="4"/>
      <c r="C15" s="4" t="s">
        <v>77</v>
      </c>
      <c r="D15" s="4" t="s">
        <v>78</v>
      </c>
      <c r="E15" s="10">
        <v>55.67</v>
      </c>
      <c r="F15" s="10">
        <v>55.67</v>
      </c>
      <c r="G15" s="4"/>
      <c r="H15" s="4"/>
      <c r="I15" s="4"/>
      <c r="J15" s="4"/>
    </row>
    <row r="16" spans="1:10" ht="12.75">
      <c r="A16" s="4"/>
      <c r="B16" s="4"/>
      <c r="C16" s="4" t="s">
        <v>79</v>
      </c>
      <c r="D16" s="4" t="s">
        <v>70</v>
      </c>
      <c r="E16" s="10">
        <v>55.67</v>
      </c>
      <c r="F16" s="10">
        <v>55.67</v>
      </c>
      <c r="G16" s="4"/>
      <c r="H16" s="4"/>
      <c r="I16" s="4"/>
      <c r="J16" s="4"/>
    </row>
    <row r="17" spans="1:10" ht="12.75">
      <c r="A17" s="4"/>
      <c r="B17" s="4"/>
      <c r="C17" s="11">
        <v>206</v>
      </c>
      <c r="D17" s="4" t="s">
        <v>80</v>
      </c>
      <c r="E17" s="10">
        <f>SUM(E18)</f>
        <v>15.88</v>
      </c>
      <c r="F17" s="10"/>
      <c r="G17" s="4"/>
      <c r="H17" s="4"/>
      <c r="I17" s="4">
        <v>15.88</v>
      </c>
      <c r="J17" s="4"/>
    </row>
    <row r="18" spans="1:10" ht="12.75">
      <c r="A18" s="4"/>
      <c r="B18" s="4"/>
      <c r="C18" s="11" t="s">
        <v>81</v>
      </c>
      <c r="D18" s="4" t="s">
        <v>82</v>
      </c>
      <c r="E18" s="10">
        <v>15.88</v>
      </c>
      <c r="F18" s="10"/>
      <c r="G18" s="4"/>
      <c r="H18" s="4"/>
      <c r="I18" s="4">
        <v>15.88</v>
      </c>
      <c r="J18" s="4"/>
    </row>
    <row r="19" spans="1:10" ht="12.75">
      <c r="A19" s="4"/>
      <c r="B19" s="4"/>
      <c r="C19" s="11" t="s">
        <v>83</v>
      </c>
      <c r="D19" s="4" t="s">
        <v>84</v>
      </c>
      <c r="E19" s="10">
        <v>15.88</v>
      </c>
      <c r="F19" s="10"/>
      <c r="G19" s="4"/>
      <c r="H19" s="4"/>
      <c r="I19" s="4">
        <v>15.88</v>
      </c>
      <c r="J19" s="4"/>
    </row>
    <row r="20" spans="1:10" ht="12.75">
      <c r="A20" s="4"/>
      <c r="B20" s="4"/>
      <c r="C20" s="4" t="s">
        <v>85</v>
      </c>
      <c r="D20" s="4" t="s">
        <v>86</v>
      </c>
      <c r="E20" s="10">
        <f>SUM(E21)</f>
        <v>24.33</v>
      </c>
      <c r="F20" s="10">
        <v>24.33</v>
      </c>
      <c r="G20" s="4"/>
      <c r="H20" s="4"/>
      <c r="I20" s="4"/>
      <c r="J20" s="4"/>
    </row>
    <row r="21" spans="1:10" ht="12.75">
      <c r="A21" s="4"/>
      <c r="B21" s="4"/>
      <c r="C21" s="4" t="s">
        <v>87</v>
      </c>
      <c r="D21" s="4" t="s">
        <v>88</v>
      </c>
      <c r="E21" s="10">
        <v>24.33</v>
      </c>
      <c r="F21" s="10">
        <v>24.33</v>
      </c>
      <c r="G21" s="4"/>
      <c r="H21" s="4"/>
      <c r="I21" s="4"/>
      <c r="J21" s="4"/>
    </row>
    <row r="22" spans="1:10" ht="12.75">
      <c r="A22" s="4"/>
      <c r="B22" s="4"/>
      <c r="C22" s="4" t="s">
        <v>89</v>
      </c>
      <c r="D22" s="4" t="s">
        <v>90</v>
      </c>
      <c r="E22" s="10">
        <v>24.33</v>
      </c>
      <c r="F22" s="10">
        <v>24.33</v>
      </c>
      <c r="G22" s="4"/>
      <c r="H22" s="4"/>
      <c r="I22" s="4"/>
      <c r="J22" s="4"/>
    </row>
    <row r="23" spans="1:10" ht="12.75">
      <c r="A23" s="4"/>
      <c r="B23" s="4"/>
      <c r="C23" s="4" t="s">
        <v>91</v>
      </c>
      <c r="D23" s="4" t="s">
        <v>92</v>
      </c>
      <c r="E23" s="10">
        <f>SUM(E24,E26,E31)</f>
        <v>122.66</v>
      </c>
      <c r="F23" s="10">
        <f>SUM(F24,F26,F31)</f>
        <v>122.66</v>
      </c>
      <c r="G23" s="4"/>
      <c r="H23" s="4"/>
      <c r="I23" s="4"/>
      <c r="J23" s="4"/>
    </row>
    <row r="24" spans="1:10" ht="12.75">
      <c r="A24" s="4"/>
      <c r="B24" s="4"/>
      <c r="C24" s="4" t="s">
        <v>93</v>
      </c>
      <c r="D24" s="4" t="s">
        <v>94</v>
      </c>
      <c r="E24" s="10">
        <v>19.11</v>
      </c>
      <c r="F24" s="10">
        <v>19.11</v>
      </c>
      <c r="G24" s="4"/>
      <c r="H24" s="4"/>
      <c r="I24" s="4"/>
      <c r="J24" s="4"/>
    </row>
    <row r="25" spans="1:10" ht="12.75">
      <c r="A25" s="4"/>
      <c r="B25" s="4"/>
      <c r="C25" s="4" t="s">
        <v>95</v>
      </c>
      <c r="D25" s="4" t="s">
        <v>96</v>
      </c>
      <c r="E25" s="10">
        <v>19.11</v>
      </c>
      <c r="F25" s="10">
        <v>19.11</v>
      </c>
      <c r="G25" s="4"/>
      <c r="H25" s="4"/>
      <c r="I25" s="4"/>
      <c r="J25" s="4"/>
    </row>
    <row r="26" spans="1:10" ht="12.75">
      <c r="A26" s="4"/>
      <c r="B26" s="4"/>
      <c r="C26" s="4" t="s">
        <v>97</v>
      </c>
      <c r="D26" s="4" t="s">
        <v>98</v>
      </c>
      <c r="E26" s="10">
        <v>83.76</v>
      </c>
      <c r="F26" s="10">
        <v>83.76</v>
      </c>
      <c r="G26" s="4"/>
      <c r="H26" s="4"/>
      <c r="I26" s="4"/>
      <c r="J26" s="4"/>
    </row>
    <row r="27" spans="1:10" ht="12.75">
      <c r="A27" s="4"/>
      <c r="B27" s="4"/>
      <c r="C27" s="4" t="s">
        <v>99</v>
      </c>
      <c r="D27" s="4" t="s">
        <v>100</v>
      </c>
      <c r="E27" s="10">
        <v>8.87</v>
      </c>
      <c r="F27" s="10">
        <v>8.87</v>
      </c>
      <c r="G27" s="4"/>
      <c r="H27" s="4"/>
      <c r="I27" s="4"/>
      <c r="J27" s="4"/>
    </row>
    <row r="28" spans="1:10" ht="12.75">
      <c r="A28" s="4"/>
      <c r="B28" s="4"/>
      <c r="C28" s="4" t="s">
        <v>101</v>
      </c>
      <c r="D28" s="4" t="s">
        <v>102</v>
      </c>
      <c r="E28" s="10">
        <v>6.64</v>
      </c>
      <c r="F28" s="10">
        <v>6.64</v>
      </c>
      <c r="G28" s="4"/>
      <c r="H28" s="4"/>
      <c r="I28" s="4"/>
      <c r="J28" s="4"/>
    </row>
    <row r="29" spans="1:10" ht="12.75">
      <c r="A29" s="4"/>
      <c r="B29" s="4"/>
      <c r="C29" s="4" t="s">
        <v>103</v>
      </c>
      <c r="D29" s="4" t="s">
        <v>104</v>
      </c>
      <c r="E29" s="10">
        <v>45.5</v>
      </c>
      <c r="F29" s="10">
        <v>45.5</v>
      </c>
      <c r="G29" s="4"/>
      <c r="H29" s="4"/>
      <c r="I29" s="4"/>
      <c r="J29" s="4"/>
    </row>
    <row r="30" spans="1:10" ht="12.75">
      <c r="A30" s="4"/>
      <c r="B30" s="4"/>
      <c r="C30" s="4" t="s">
        <v>105</v>
      </c>
      <c r="D30" s="4" t="s">
        <v>106</v>
      </c>
      <c r="E30" s="10">
        <v>22.75</v>
      </c>
      <c r="F30" s="10">
        <v>22.75</v>
      </c>
      <c r="G30" s="4"/>
      <c r="H30" s="4"/>
      <c r="I30" s="4"/>
      <c r="J30" s="4"/>
    </row>
    <row r="31" spans="1:10" ht="12.75">
      <c r="A31" s="4"/>
      <c r="B31" s="4"/>
      <c r="C31" s="11" t="s">
        <v>107</v>
      </c>
      <c r="D31" s="4" t="s">
        <v>108</v>
      </c>
      <c r="E31" s="10">
        <v>19.79</v>
      </c>
      <c r="F31" s="10">
        <v>19.79</v>
      </c>
      <c r="G31" s="4"/>
      <c r="H31" s="4"/>
      <c r="I31" s="4"/>
      <c r="J31" s="4"/>
    </row>
    <row r="32" spans="1:10" ht="12.75">
      <c r="A32" s="4"/>
      <c r="B32" s="4"/>
      <c r="C32" s="11" t="s">
        <v>109</v>
      </c>
      <c r="D32" s="4" t="s">
        <v>110</v>
      </c>
      <c r="E32" s="10">
        <v>19.79</v>
      </c>
      <c r="F32" s="10">
        <v>19.79</v>
      </c>
      <c r="G32" s="4"/>
      <c r="H32" s="4"/>
      <c r="I32" s="4"/>
      <c r="J32" s="4"/>
    </row>
    <row r="33" spans="1:10" ht="12.75">
      <c r="A33" s="4"/>
      <c r="B33" s="4"/>
      <c r="C33" s="4" t="s">
        <v>111</v>
      </c>
      <c r="D33" s="4" t="s">
        <v>112</v>
      </c>
      <c r="E33" s="10">
        <f>SUM(E34)</f>
        <v>36.89</v>
      </c>
      <c r="F33" s="10">
        <v>36.89</v>
      </c>
      <c r="G33" s="4"/>
      <c r="H33" s="4"/>
      <c r="I33" s="4"/>
      <c r="J33" s="4"/>
    </row>
    <row r="34" spans="1:10" ht="12.75">
      <c r="A34" s="4"/>
      <c r="B34" s="4"/>
      <c r="C34" s="4" t="s">
        <v>113</v>
      </c>
      <c r="D34" s="4" t="s">
        <v>114</v>
      </c>
      <c r="E34" s="10">
        <v>36.89</v>
      </c>
      <c r="F34" s="10">
        <v>36.89</v>
      </c>
      <c r="G34" s="4"/>
      <c r="H34" s="4"/>
      <c r="I34" s="4"/>
      <c r="J34" s="4"/>
    </row>
    <row r="35" spans="1:10" ht="12.75">
      <c r="A35" s="4"/>
      <c r="B35" s="4"/>
      <c r="C35" s="4" t="s">
        <v>115</v>
      </c>
      <c r="D35" s="4" t="s">
        <v>116</v>
      </c>
      <c r="E35" s="10">
        <v>36.89</v>
      </c>
      <c r="F35" s="10">
        <v>36.89</v>
      </c>
      <c r="G35" s="4"/>
      <c r="H35" s="4"/>
      <c r="I35" s="4"/>
      <c r="J35" s="4"/>
    </row>
    <row r="36" spans="1:10" ht="12.75">
      <c r="A36" s="4"/>
      <c r="B36" s="4"/>
      <c r="C36" s="4">
        <v>212</v>
      </c>
      <c r="D36" s="4" t="s">
        <v>117</v>
      </c>
      <c r="E36" s="10">
        <f>SUM(E37,E39,E41)</f>
        <v>72.13</v>
      </c>
      <c r="F36" s="10">
        <f>SUM(F37,F39,F41)</f>
        <v>22.13</v>
      </c>
      <c r="G36" s="4"/>
      <c r="H36" s="4"/>
      <c r="I36" s="4"/>
      <c r="J36" s="4"/>
    </row>
    <row r="37" spans="1:10" ht="12.75">
      <c r="A37" s="4"/>
      <c r="B37" s="4"/>
      <c r="C37" s="11" t="s">
        <v>118</v>
      </c>
      <c r="D37" s="4" t="s">
        <v>119</v>
      </c>
      <c r="E37" s="10">
        <v>22.13</v>
      </c>
      <c r="F37" s="10">
        <v>22.13</v>
      </c>
      <c r="G37" s="4"/>
      <c r="H37" s="4"/>
      <c r="I37" s="4"/>
      <c r="J37" s="4"/>
    </row>
    <row r="38" spans="1:10" ht="12.75">
      <c r="A38" s="4"/>
      <c r="B38" s="4"/>
      <c r="C38" s="11" t="s">
        <v>120</v>
      </c>
      <c r="D38" s="4" t="s">
        <v>121</v>
      </c>
      <c r="E38" s="10">
        <v>22.13</v>
      </c>
      <c r="F38" s="10">
        <v>22.13</v>
      </c>
      <c r="G38" s="4"/>
      <c r="H38" s="4"/>
      <c r="I38" s="4"/>
      <c r="J38" s="4"/>
    </row>
    <row r="39" spans="1:10" ht="12.75">
      <c r="A39" s="4"/>
      <c r="B39" s="4"/>
      <c r="C39" s="11" t="s">
        <v>122</v>
      </c>
      <c r="D39" s="4" t="s">
        <v>123</v>
      </c>
      <c r="E39" s="10">
        <v>30</v>
      </c>
      <c r="F39" s="10"/>
      <c r="G39" s="4"/>
      <c r="H39" s="4">
        <v>30</v>
      </c>
      <c r="I39" s="4"/>
      <c r="J39" s="4"/>
    </row>
    <row r="40" spans="1:10" ht="12.75">
      <c r="A40" s="4"/>
      <c r="B40" s="4"/>
      <c r="C40" s="11" t="s">
        <v>124</v>
      </c>
      <c r="D40" s="4" t="s">
        <v>125</v>
      </c>
      <c r="E40" s="10">
        <v>30</v>
      </c>
      <c r="F40" s="10"/>
      <c r="G40" s="4"/>
      <c r="H40" s="4">
        <v>30</v>
      </c>
      <c r="I40" s="4"/>
      <c r="J40" s="4"/>
    </row>
    <row r="41" spans="1:10" ht="12.75">
      <c r="A41" s="4"/>
      <c r="B41" s="4"/>
      <c r="C41" s="11" t="s">
        <v>126</v>
      </c>
      <c r="D41" s="4" t="s">
        <v>127</v>
      </c>
      <c r="E41" s="10">
        <v>20</v>
      </c>
      <c r="F41" s="10"/>
      <c r="G41" s="4"/>
      <c r="H41" s="4">
        <v>20</v>
      </c>
      <c r="I41" s="4"/>
      <c r="J41" s="4"/>
    </row>
    <row r="42" spans="1:10" ht="12.75">
      <c r="A42" s="4"/>
      <c r="B42" s="4"/>
      <c r="C42" s="11" t="s">
        <v>128</v>
      </c>
      <c r="D42" s="4" t="s">
        <v>129</v>
      </c>
      <c r="E42" s="10">
        <v>20</v>
      </c>
      <c r="F42" s="10"/>
      <c r="G42" s="4"/>
      <c r="H42" s="4">
        <v>20</v>
      </c>
      <c r="I42" s="4"/>
      <c r="J42" s="4"/>
    </row>
    <row r="43" spans="1:10" ht="12.75">
      <c r="A43" s="4"/>
      <c r="B43" s="4"/>
      <c r="C43" s="11" t="s">
        <v>130</v>
      </c>
      <c r="D43" s="4" t="s">
        <v>131</v>
      </c>
      <c r="E43" s="10">
        <f>SUM(E44,E46,E48,E50,E52,E54)</f>
        <v>355.55</v>
      </c>
      <c r="F43" s="10">
        <f>SUM(F44,F46)</f>
        <v>92.22</v>
      </c>
      <c r="G43" s="4"/>
      <c r="H43" s="4"/>
      <c r="I43" s="4"/>
      <c r="J43" s="4"/>
    </row>
    <row r="44" spans="1:10" ht="12.75">
      <c r="A44" s="4"/>
      <c r="B44" s="4"/>
      <c r="C44" s="11" t="s">
        <v>132</v>
      </c>
      <c r="D44" s="4" t="s">
        <v>133</v>
      </c>
      <c r="E44" s="10">
        <v>72.55</v>
      </c>
      <c r="F44" s="10">
        <v>72.55</v>
      </c>
      <c r="G44" s="4"/>
      <c r="H44" s="4"/>
      <c r="I44" s="4"/>
      <c r="J44" s="4"/>
    </row>
    <row r="45" spans="1:10" ht="12.75">
      <c r="A45" s="4"/>
      <c r="B45" s="4"/>
      <c r="C45" s="11" t="s">
        <v>134</v>
      </c>
      <c r="D45" s="4" t="s">
        <v>110</v>
      </c>
      <c r="E45" s="10">
        <v>72.55</v>
      </c>
      <c r="F45" s="10">
        <v>72.55</v>
      </c>
      <c r="G45" s="4"/>
      <c r="H45" s="4"/>
      <c r="I45" s="4"/>
      <c r="J45" s="4"/>
    </row>
    <row r="46" spans="1:10" ht="12.75">
      <c r="A46" s="4"/>
      <c r="B46" s="4"/>
      <c r="C46" s="11" t="s">
        <v>135</v>
      </c>
      <c r="D46" s="4" t="s">
        <v>136</v>
      </c>
      <c r="E46" s="10">
        <v>19.67</v>
      </c>
      <c r="F46" s="10">
        <v>19.67</v>
      </c>
      <c r="G46" s="4"/>
      <c r="H46" s="4"/>
      <c r="I46" s="4"/>
      <c r="J46" s="4"/>
    </row>
    <row r="47" spans="1:10" ht="12.75">
      <c r="A47" s="4"/>
      <c r="B47" s="4"/>
      <c r="C47" s="11" t="s">
        <v>137</v>
      </c>
      <c r="D47" s="4" t="s">
        <v>138</v>
      </c>
      <c r="E47" s="10">
        <v>19.67</v>
      </c>
      <c r="F47" s="10">
        <v>19.67</v>
      </c>
      <c r="G47" s="4"/>
      <c r="H47" s="4"/>
      <c r="I47" s="4"/>
      <c r="J47" s="4"/>
    </row>
    <row r="48" spans="1:10" ht="12.75">
      <c r="A48" s="4"/>
      <c r="B48" s="4"/>
      <c r="C48" s="11" t="s">
        <v>139</v>
      </c>
      <c r="D48" s="4" t="s">
        <v>140</v>
      </c>
      <c r="E48" s="10">
        <f>SUM(F48:I48)</f>
        <v>30</v>
      </c>
      <c r="F48" s="10"/>
      <c r="G48" s="4"/>
      <c r="H48" s="4"/>
      <c r="I48" s="4">
        <v>30</v>
      </c>
      <c r="J48" s="4"/>
    </row>
    <row r="49" spans="1:10" ht="12.75">
      <c r="A49" s="4"/>
      <c r="B49" s="4"/>
      <c r="C49" s="11" t="s">
        <v>141</v>
      </c>
      <c r="D49" s="4" t="s">
        <v>142</v>
      </c>
      <c r="E49" s="10">
        <f aca="true" t="shared" si="0" ref="E49:E55">SUM(F49:I49)</f>
        <v>30</v>
      </c>
      <c r="F49" s="10"/>
      <c r="G49" s="4"/>
      <c r="H49" s="4"/>
      <c r="I49" s="4">
        <v>30</v>
      </c>
      <c r="J49" s="4"/>
    </row>
    <row r="50" spans="1:10" ht="12.75">
      <c r="A50" s="4"/>
      <c r="B50" s="4"/>
      <c r="C50" s="11" t="s">
        <v>143</v>
      </c>
      <c r="D50" s="4" t="s">
        <v>144</v>
      </c>
      <c r="E50" s="10">
        <f t="shared" si="0"/>
        <v>153.83</v>
      </c>
      <c r="F50" s="10"/>
      <c r="G50" s="4"/>
      <c r="H50" s="4"/>
      <c r="I50" s="4">
        <v>153.83</v>
      </c>
      <c r="J50" s="4"/>
    </row>
    <row r="51" spans="1:10" ht="12.75">
      <c r="A51" s="4"/>
      <c r="B51" s="4"/>
      <c r="C51" s="11" t="s">
        <v>145</v>
      </c>
      <c r="D51" s="4" t="s">
        <v>146</v>
      </c>
      <c r="E51" s="10">
        <f t="shared" si="0"/>
        <v>153.83</v>
      </c>
      <c r="F51" s="10"/>
      <c r="G51" s="4"/>
      <c r="H51" s="4"/>
      <c r="I51" s="4">
        <v>153.83</v>
      </c>
      <c r="J51" s="4"/>
    </row>
    <row r="52" spans="1:10" ht="12.75">
      <c r="A52" s="4"/>
      <c r="B52" s="4"/>
      <c r="C52" s="11" t="s">
        <v>147</v>
      </c>
      <c r="D52" s="4" t="s">
        <v>148</v>
      </c>
      <c r="E52" s="10">
        <f t="shared" si="0"/>
        <v>79</v>
      </c>
      <c r="F52" s="10"/>
      <c r="G52" s="4"/>
      <c r="H52" s="4">
        <v>79</v>
      </c>
      <c r="I52" s="4"/>
      <c r="J52" s="4"/>
    </row>
    <row r="53" spans="1:10" ht="12.75">
      <c r="A53" s="4"/>
      <c r="B53" s="4"/>
      <c r="C53" s="11" t="s">
        <v>149</v>
      </c>
      <c r="D53" s="4" t="s">
        <v>150</v>
      </c>
      <c r="E53" s="10">
        <f t="shared" si="0"/>
        <v>79</v>
      </c>
      <c r="F53" s="10"/>
      <c r="G53" s="4"/>
      <c r="H53" s="4">
        <v>79</v>
      </c>
      <c r="I53" s="4"/>
      <c r="J53" s="4"/>
    </row>
    <row r="54" spans="1:10" ht="12.75">
      <c r="A54" s="4"/>
      <c r="B54" s="4"/>
      <c r="C54" s="11" t="s">
        <v>151</v>
      </c>
      <c r="D54" s="4" t="s">
        <v>152</v>
      </c>
      <c r="E54" s="10">
        <f t="shared" si="0"/>
        <v>0.5</v>
      </c>
      <c r="F54" s="10"/>
      <c r="G54" s="4"/>
      <c r="H54" s="4"/>
      <c r="I54" s="4">
        <v>0.5</v>
      </c>
      <c r="J54" s="4"/>
    </row>
    <row r="55" spans="1:10" ht="12.75">
      <c r="A55" s="4"/>
      <c r="B55" s="4"/>
      <c r="C55" s="11" t="s">
        <v>153</v>
      </c>
      <c r="D55" s="4" t="s">
        <v>154</v>
      </c>
      <c r="E55" s="10">
        <f t="shared" si="0"/>
        <v>0.5</v>
      </c>
      <c r="F55" s="10"/>
      <c r="G55" s="4"/>
      <c r="H55" s="4"/>
      <c r="I55" s="4">
        <v>0.5</v>
      </c>
      <c r="J55" s="4"/>
    </row>
    <row r="56" spans="1:10" ht="12.75">
      <c r="A56" s="4"/>
      <c r="B56" s="4"/>
      <c r="C56" s="4" t="s">
        <v>155</v>
      </c>
      <c r="D56" s="4" t="s">
        <v>156</v>
      </c>
      <c r="E56" s="10">
        <f>SUM(E57)</f>
        <v>34.13</v>
      </c>
      <c r="F56" s="10">
        <v>34.13</v>
      </c>
      <c r="G56" s="4"/>
      <c r="H56" s="4"/>
      <c r="I56" s="4"/>
      <c r="J56" s="4"/>
    </row>
    <row r="57" spans="1:10" ht="12.75">
      <c r="A57" s="4"/>
      <c r="B57" s="4"/>
      <c r="C57" s="4" t="s">
        <v>157</v>
      </c>
      <c r="D57" s="4" t="s">
        <v>158</v>
      </c>
      <c r="E57" s="10">
        <v>34.13</v>
      </c>
      <c r="F57" s="10">
        <v>34.13</v>
      </c>
      <c r="G57" s="4"/>
      <c r="H57" s="4"/>
      <c r="I57" s="4"/>
      <c r="J57" s="4"/>
    </row>
    <row r="58" spans="1:10" ht="12.75">
      <c r="A58" s="4"/>
      <c r="B58" s="4"/>
      <c r="C58" s="4" t="s">
        <v>159</v>
      </c>
      <c r="D58" s="4" t="s">
        <v>160</v>
      </c>
      <c r="E58" s="10">
        <v>34.13</v>
      </c>
      <c r="F58" s="10">
        <v>34.13</v>
      </c>
      <c r="G58" s="4"/>
      <c r="H58" s="4"/>
      <c r="I58" s="4"/>
      <c r="J58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2022-05-24T02:31:33Z</dcterms:created>
  <dcterms:modified xsi:type="dcterms:W3CDTF">2022-05-24T02:32:46Z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324BC71A8C354BDCB7B182D5291786BF</vt:lpwstr>
  </property>
  <property fmtid="{D5CDD505-2E9C-101B-9397-08002B2CF9AE}" pid="4" name="KSOProductBuildV">
    <vt:lpwstr>2052-11.1.0.10950</vt:lpwstr>
  </property>
</Properties>
</file>