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tabRatio="946"/>
  </bookViews>
  <sheets>
    <sheet name="2021年完成情况公示表" sheetId="16" r:id="rId1"/>
  </sheets>
  <externalReferences>
    <externalReference r:id="rId2"/>
  </externalReferences>
  <definedNames>
    <definedName name="_xlnm._FilterDatabase" localSheetId="0" hidden="1">'2021年完成情况公示表'!$A$6:$HL$6</definedName>
    <definedName name="_xlnm.Print_Area" localSheetId="0">'2021年完成情况公示表'!$A$1:$L$13</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s>
  <commentList>
    <comment ref="B2" authorId="0">
      <text>
        <r>
          <rPr>
            <b/>
            <sz val="9"/>
            <rFont val="宋体"/>
            <charset val="134"/>
          </rPr>
          <t>刘薇:</t>
        </r>
        <r>
          <rPr>
            <sz val="9"/>
            <rFont val="宋体"/>
            <charset val="134"/>
          </rPr>
          <t xml:space="preserve">
项目入库名称、项目实际名称、整合方案中项目名称需一致</t>
        </r>
      </text>
    </comment>
    <comment ref="J3" authorId="0">
      <text>
        <r>
          <rPr>
            <b/>
            <sz val="9"/>
            <rFont val="宋体"/>
            <charset val="134"/>
          </rPr>
          <t>刘薇:</t>
        </r>
        <r>
          <rPr>
            <sz val="9"/>
            <rFont val="宋体"/>
            <charset val="134"/>
          </rPr>
          <t xml:space="preserve">
此处包含未纳入整合和纳入整合的部分。</t>
        </r>
      </text>
    </comment>
  </commentList>
</comments>
</file>

<file path=xl/sharedStrings.xml><?xml version="1.0" encoding="utf-8"?>
<sst xmlns="http://schemas.openxmlformats.org/spreadsheetml/2006/main" count="1278" uniqueCount="639">
  <si>
    <t xml:space="preserve"> 武隆区2021年度衔接资金项目完成情况公示表</t>
  </si>
  <si>
    <t>序号</t>
  </si>
  <si>
    <t>项目名称</t>
  </si>
  <si>
    <t xml:space="preserve">项目类型 </t>
  </si>
  <si>
    <t>主要建设内容</t>
  </si>
  <si>
    <t>实施地点
（乡镇）</t>
  </si>
  <si>
    <t>项目实施单位</t>
  </si>
  <si>
    <t>入库绩效目标</t>
  </si>
  <si>
    <t>是否入库
(是/否）</t>
  </si>
  <si>
    <t>衔接资金安排金额（元）</t>
  </si>
  <si>
    <t>支付情况</t>
  </si>
  <si>
    <t xml:space="preserve"> 支付率</t>
  </si>
  <si>
    <t>是否完工</t>
  </si>
  <si>
    <t>合计</t>
  </si>
  <si>
    <t>衔接资金</t>
  </si>
  <si>
    <t>中央</t>
  </si>
  <si>
    <t>市级</t>
  </si>
  <si>
    <t>区县级</t>
  </si>
  <si>
    <t>2021年武隆区凤山街道吉园农业有限公司蔬菜订单项目</t>
  </si>
  <si>
    <t>产业项目</t>
  </si>
  <si>
    <t>发展农户种植、收购辣椒，按收购总金额的5%补助。</t>
  </si>
  <si>
    <t>凤山街道</t>
  </si>
  <si>
    <t>重庆市吉园农业有限公司</t>
  </si>
  <si>
    <t>实现收购青辣椒
37800斤,红辣椒380000斤，销售收入80万元，带动农户记均增收2954元。</t>
  </si>
  <si>
    <t xml:space="preserve">是 </t>
  </si>
  <si>
    <t>2021年武隆区仙女山街道城民族工作示范点</t>
  </si>
  <si>
    <t>村基础设施</t>
  </si>
  <si>
    <t>定期收集汇总少数民族流动人口规模、人员结构、民族成份、等信息并建立台账。依法维护少数民族流动人口合法权益，调处矛盾和纠纷。引导信教少数民族流动人口到合法宗教场所参加宗教活动，及时严格清理自发形成的非法活动点。以上工作需要办公电脑1台，办公桌椅2套，打印机1台，接待桌椅1套，室内外氛围营造。更快、更好推广民族旅游事业的发展 。</t>
  </si>
  <si>
    <t>仙女山街道</t>
  </si>
  <si>
    <t>区民宗委</t>
  </si>
  <si>
    <t>更快、更好推广民族旅游事业的发展</t>
  </si>
  <si>
    <t>否</t>
  </si>
  <si>
    <t>2021年武隆区边缘户“防贫保险”</t>
  </si>
  <si>
    <t>健康扶贫</t>
  </si>
  <si>
    <t xml:space="preserve">为全区边缘户278人以上购买防贫保险，参保标准130元/人/年 </t>
  </si>
  <si>
    <t>全区</t>
  </si>
  <si>
    <t>区乡村振兴局</t>
  </si>
  <si>
    <t>为全区边缘户1277人购买防贫保险，参保标准130元/人/年 ，为脱贫人口提供医疗保障</t>
  </si>
  <si>
    <t>2021年武隆区瑞云辣椒订单项目</t>
  </si>
  <si>
    <t>种植订单农业（辣椒、糯苞谷），按收购总金额的5%补助。</t>
  </si>
  <si>
    <t>火炉镇、凤山街道、鸭江镇、平桥镇、黄莺乡等</t>
  </si>
  <si>
    <t>重庆市瑞云农业发展有限公司</t>
  </si>
  <si>
    <t>1.经济效益：辣椒收购数量419吨，收购金额95.6万元；糯苞谷收购48吨，收购金额8.6万元。
2.社会效益：解决劳动务工18人，其中当地13人，脱贫户1人；</t>
  </si>
  <si>
    <t>2021年武隆区赵家乡香房村供水保障项目</t>
  </si>
  <si>
    <t>生活条件改善</t>
  </si>
  <si>
    <t>安装加PE50管5000米、PE32管1200米</t>
  </si>
  <si>
    <t>香房村</t>
  </si>
  <si>
    <t>赵家乡</t>
  </si>
  <si>
    <t>提升存在季节性缺水和水质不达标的群众的供水保障水平，达到现行饮水安全标准。引导受益农户参与工程建设。</t>
  </si>
  <si>
    <t>2021年武隆区黄莺乡隆兴村道路沿线及场镇改造项目</t>
  </si>
  <si>
    <t>黄莺乡隆兴村道路沿线及场镇规划设计</t>
  </si>
  <si>
    <t>黄莺乡隆兴村</t>
  </si>
  <si>
    <t xml:space="preserve">黄莺乡人民政府 </t>
  </si>
  <si>
    <t>全面提升人居环境整体水平，解决脏乱差现象，全面提升村容村貌。</t>
  </si>
  <si>
    <t>2021年武隆区瑞云榨菜订单项目</t>
  </si>
  <si>
    <t>发展订单种植榨菜，收购，按收购总金额的5%补助。</t>
  </si>
  <si>
    <t>火炉镇、黄莺乡、鸭江镇、平桥镇</t>
  </si>
  <si>
    <t>完成订单收购金额175万元，带动脱贫户115户以上，利用冬闲地种植青菜头，提高土地利用率，增加农户收益。聘请当地农户15人参与收购及运输、包装等，提高他们的劳动收入。</t>
  </si>
  <si>
    <t>2021年武隆区鸭江镇农村供水保障工程　</t>
  </si>
  <si>
    <t>新建150m3水池1口，配套沉沙池、过滤池各1口，安装φ40供水管道0.3km.</t>
  </si>
  <si>
    <t>鸭江镇谭坪村</t>
  </si>
  <si>
    <t xml:space="preserve">鸭江镇人民政府 </t>
  </si>
  <si>
    <t>提升16户52人水质和水量。</t>
  </si>
  <si>
    <t>2021年武隆区凤来镇农村供水保障工程　</t>
  </si>
  <si>
    <t>维修水池1口，管网改造14.8km，</t>
  </si>
  <si>
    <t>凤来镇</t>
  </si>
  <si>
    <t xml:space="preserve">凤来镇人民政府 </t>
  </si>
  <si>
    <t>对全镇破损管网改造</t>
  </si>
  <si>
    <t>2021年武隆区桐梓镇桐梓村上湾堰渠水毁修复工程</t>
  </si>
  <si>
    <t>包括新建99米左右长堰渠（渡槽）、20余米长人行路、3立方米堡坎、护坡、15米长水泥支柱</t>
  </si>
  <si>
    <t>桐梓镇桐梓村</t>
  </si>
  <si>
    <t xml:space="preserve">桐梓镇人民政府 </t>
  </si>
  <si>
    <t>2021年完成包括新建99米左右长堰渠（渡槽）、20余米长人行路、3立方米堡坎、护坡、15米长水泥支柱，通过实施堰渠维修，减少当地群众灌溉成本，当地居民年人均增收500元。</t>
  </si>
  <si>
    <t xml:space="preserve"> </t>
  </si>
  <si>
    <t>2021年武隆区平桥镇农村供水保障工程　</t>
  </si>
  <si>
    <t>新建200m3水池一口,配套过滤池及管道</t>
  </si>
  <si>
    <t>平桥镇</t>
  </si>
  <si>
    <t xml:space="preserve">平桥镇人民政府 </t>
  </si>
  <si>
    <t>提升10户45人水质和水量。</t>
  </si>
  <si>
    <t>2021年武隆区双河镇新春村农村供水保障工程　</t>
  </si>
  <si>
    <t>新建一口300立方，安装管网1km。</t>
  </si>
  <si>
    <t>双河镇新春村</t>
  </si>
  <si>
    <t>双河镇人民政府</t>
  </si>
  <si>
    <t>提升25户110人水质和水量。</t>
  </si>
  <si>
    <t>2021年武隆区平桥镇南坪村水源整治工程</t>
  </si>
  <si>
    <t>整治南坪村搭桥沟，曹田水源工程两处</t>
  </si>
  <si>
    <t>南坪村</t>
  </si>
  <si>
    <t>2021年武隆区江口镇黄草村教堂至刘家湾老凤沟公路</t>
  </si>
  <si>
    <t>新建教堂至刘家湾老凤沟公路约1.1公里，路面宽度5.5米。建设性质为通达。</t>
  </si>
  <si>
    <t>江口镇黄草村</t>
  </si>
  <si>
    <t>江口镇人民政府</t>
  </si>
  <si>
    <t>项目实施后，可极大改善黄草村教堂至刘家湾老凤沟沿线交通条件，给53名（其中脱贫户12人）群众出行、物品流通、产业发展带来助力。</t>
  </si>
  <si>
    <t>2021年武隆区和顺镇金坪村新房子后坪水池维修项目</t>
  </si>
  <si>
    <t>维修、整治水池500立方米</t>
  </si>
  <si>
    <t>和顺镇金坪村</t>
  </si>
  <si>
    <t>和顺镇人民政府</t>
  </si>
  <si>
    <t>维修、整治水池，保障26户104人（脱贫户脱贫户3户7人）用水安全。</t>
  </si>
  <si>
    <t>2021年武隆区凤山街道万银村大寺湾农村供水保障工程　</t>
  </si>
  <si>
    <t>新建水池300m3，配套安装管道2km、过滤池1口。</t>
  </si>
  <si>
    <t>凤山街道万银村</t>
  </si>
  <si>
    <t>凤山街道办事处</t>
  </si>
  <si>
    <t>提升20户60人水质和水量。</t>
  </si>
  <si>
    <t>2021年武隆区沧沟乡关庙村梨子坝产业灌溉及人饮项目</t>
  </si>
  <si>
    <t>在关庙村梨子坝新建水池300立方米，水管2000米。</t>
  </si>
  <si>
    <t>沧沟乡关庙村</t>
  </si>
  <si>
    <t>区扶贫办</t>
  </si>
  <si>
    <t>2021年完成项目建设，新建水池300立方米，项目验收合格率100%，项目完成及时率100%，安全饮水工程补助标准20万元，减少原建档立卡脱贫户饮水成本5元，受益原建档立卡脱贫人口数12人，工程设计使用年限≥30年，受益原建档立卡脱贫户满意度98%以上。</t>
  </si>
  <si>
    <t>2021年武隆区凤来镇高寿村种植示范基地建设项目</t>
  </si>
  <si>
    <t xml:space="preserve">发展种植水稻600亩，其中核心片150亩；发展种植辣椒200亩。                 </t>
  </si>
  <si>
    <t>凤来镇高寿村</t>
  </si>
  <si>
    <t>该项目实施后，可实现全程机械化示范种植200亩，带动种植700亩，实行全程耕、种、收机械化操作，经济效益显著，增加粮食产量和减少人工成本。</t>
  </si>
  <si>
    <t>2021年武隆区凤来镇送坪村500亩水稻钵体毯状式全程机械化建设项目</t>
  </si>
  <si>
    <t>机耕500亩稻田，购买500亩水稻种子（晶两优1377）600公斤，25亩苗床地整理、施肥、育苗、农膜、农药、苗床管理，机插秧500亩，水稻统防统治500亩，机收500亩，购买精量播种器5个，购买大钵体毯状苗秧盘14000张，购买大钵体2ZBL-600型水稻育秧生产线1套。</t>
  </si>
  <si>
    <t>凤来镇送坪村</t>
  </si>
  <si>
    <t>区农业农村委</t>
  </si>
  <si>
    <t>完成500水稻大钵体毯状苗育插秧全程机械化，社会化服务明显提高，全村农机化水平提高5%以上，服务对象满意度95%以上。</t>
  </si>
  <si>
    <t>2021年武隆区白马镇三溪村道角组麻土公路维修整治项目</t>
  </si>
  <si>
    <t>在三溪村道角维修整治及硬化道路长80米，宽4.5米，厚0.2米；涵洞及排水沟、新建公路边沟340米；新建水池100立方米，水管1500米。</t>
  </si>
  <si>
    <t>白马镇三溪村</t>
  </si>
  <si>
    <t>白马镇人民政府</t>
  </si>
  <si>
    <t>在三溪村道角维修整治公路长15米，宽4.5米，厚0.2米；新建排水沟700米；新建公路边沟600米；新建水池1口，管道1600米。通过项目的实施解决三溪村81户350人的出行困难及安全，并保证80人季节性缺水问题。</t>
  </si>
  <si>
    <t>2021年武隆区白云乡农村供水保障工程　</t>
  </si>
  <si>
    <t>新建莲池村茶垭口组蓄水池300m3，维修1口，红色村新建50m3水池1口，加盖一口，配套管网。</t>
  </si>
  <si>
    <t>白云乡</t>
  </si>
  <si>
    <t xml:space="preserve">白云乡人民政府 </t>
  </si>
  <si>
    <t>提升17户63人水质和水量。</t>
  </si>
  <si>
    <t>2021年武隆区庙垭乡云丛村产业道路建设</t>
  </si>
  <si>
    <t>新建望书堡至高坎子产业路宽5.5米长200米，改扩建河坎至庙三校长400米，宽5.5米。</t>
  </si>
  <si>
    <t>庙垭乡云丛村</t>
  </si>
  <si>
    <t xml:space="preserve">庙垭乡人民政府 </t>
  </si>
  <si>
    <t>道路实施解决当地油菜产业发展运输难的问题，助农增收。</t>
  </si>
  <si>
    <t>2021年武隆区沧沟乡西瓜基地及育苗场建设项目</t>
  </si>
  <si>
    <t>发展西瓜种植1000亩，其中示范片400亩。</t>
  </si>
  <si>
    <t>沧沟乡</t>
  </si>
  <si>
    <t>沧沟乡人民政府</t>
  </si>
  <si>
    <t>高效利用农业循环生产，促农增收</t>
  </si>
  <si>
    <t>2021年武隆区平桥镇高屋村联通公路项目</t>
  </si>
  <si>
    <t>硬化过家楼长130米，宽5.5米；徐家湾、高屋基和花田组入户路580米，宽3.5米，
建设性质为通畅，C25砼浇筑路面20cm厚。</t>
  </si>
  <si>
    <t>平桥镇高屋村</t>
  </si>
  <si>
    <t>平桥镇人民政府</t>
  </si>
  <si>
    <t>2020年完成规划设计，2021年完成100%，硬化过家楼长130米，宽5.5米和徐家湾、高屋基和花田组入户路580米，宽3.5米，厚20cm的混凝土浇筑；质量合格率100%；项目完成及时率100%；道路补助标准37万元/公里；受益脱贫户100户354人；工程设计使用年限10年以上；受益脱贫人口满意率100%；通过改善交通条件，方便92户315人（脱贫人口7户25人）生活出行并降低农产品运输成本。</t>
  </si>
  <si>
    <t>2021年武隆区浩口乡健康扶贫项目</t>
  </si>
  <si>
    <t>村公共服务</t>
  </si>
  <si>
    <t xml:space="preserve"> 健康服务一体化设备 </t>
  </si>
  <si>
    <t>浩口乡浩口村</t>
  </si>
  <si>
    <t xml:space="preserve"> 减少建档立卡脱贫户就医成本36元。 </t>
  </si>
  <si>
    <t>2021年武隆区白马镇板桥村和杨柳村农村供水保障工程　</t>
  </si>
  <si>
    <t>新建蓄水池3口150m3水池，安装管道6.2km,饮水池加盖30口。</t>
  </si>
  <si>
    <t>白马镇板桥村、杨柳村</t>
  </si>
  <si>
    <t>提升288户740人水质和水量。</t>
  </si>
  <si>
    <t>2021年武隆区和顺镇农村供水保障工程　</t>
  </si>
  <si>
    <t>新建水池容积500m3，安装管材6km，新建过滤池1口。</t>
  </si>
  <si>
    <t>和顺镇</t>
  </si>
  <si>
    <t>提升76户267人水质和水量。</t>
  </si>
  <si>
    <t>2021年武隆区文复乡冉家湾至芙蓉洞人行步道建设项目</t>
  </si>
  <si>
    <t>在原有小路的基础上改建，人行路总长4000米，过水人行桥两座,涵管26米。危险路段设置栏杆约600米。工程起于铜锣村冉家湾组三台屋基，途经断头崖、石板沟，终点5A级风景区芙蓉洞口附近。</t>
  </si>
  <si>
    <t>文复乡铜锣村</t>
  </si>
  <si>
    <t xml:space="preserve">文复乡人民政府 </t>
  </si>
  <si>
    <t>在原有小路的基础上改建，人行路总长4000米，过水人行桥两座,涵管26米。危险路段设置栏杆约600米。工程起于铜锣村冉家湾组三台屋基，途经断头崖、石板沟，终点5A级风景区芙蓉洞口附近。改善传统村落人居环境。</t>
  </si>
  <si>
    <t xml:space="preserve"> 2021年武隆区后坪乡文凤村七彩陶产业项目</t>
  </si>
  <si>
    <t>民族手工艺品打造，用于购置陶艺生产设备，培训费，产品购买费用，七彩陶艺基地建设1个。</t>
  </si>
  <si>
    <t>后坪乡文凤村</t>
  </si>
  <si>
    <t>更快、更好的发展和推广民族手工艺品。</t>
  </si>
  <si>
    <t>2021年武隆区后坪乡民族团结进步创建项目</t>
  </si>
  <si>
    <t>促进后坪乡经济社会发展，保护和发展少数民族优秀传统文化，有群众文化活动场所，充分利用民族传统节日、纪念日等，组织各族群众开展形式多样、丰富多彩、健康向上、 更快、更好推广民族旅游事业的发展，同时开展 民族特色的文体娱乐活动3次以上</t>
  </si>
  <si>
    <t>后坪乡</t>
  </si>
  <si>
    <t>2021年武隆区羊角街道蜡染展示和体验基地</t>
  </si>
  <si>
    <t>打造200平方米左右的蜡染展示厅</t>
  </si>
  <si>
    <t>羊角街道</t>
  </si>
  <si>
    <t>2021年武隆区羊角街道庙岭生态果园灌溉池及滴灌设施扩建项目</t>
  </si>
  <si>
    <t>种养殖，基础设施，生产及加工配套设施：果园灌溉池960立方，滴灌设施扩建110平方。</t>
  </si>
  <si>
    <t>羊角镇庙岭村</t>
  </si>
  <si>
    <t xml:space="preserve">羊角镇 </t>
  </si>
  <si>
    <t>通过滴灌设施改善，促进产业发展，增加农民收入，带动沿线特色产业发展</t>
  </si>
  <si>
    <t>2021年仙女山街道荆竹村农村人居环境整治“精品类”美丽宜居村庄建设项目（二期）</t>
  </si>
  <si>
    <t>农村人居环境整治“精品类”美丽宜居村庄建设</t>
  </si>
  <si>
    <t>仙女山街道荆竹村</t>
  </si>
  <si>
    <t>仙女山街道办事处</t>
  </si>
  <si>
    <t>2021年武隆区凤来镇高寿村供水保障项目</t>
  </si>
  <si>
    <t>新建20方清水池一口，设备用房一座，改造管道15km</t>
  </si>
  <si>
    <t>高寿村</t>
  </si>
  <si>
    <t>2021年武隆区赵家乡农村供水保障工程　</t>
  </si>
  <si>
    <t>香房村新建300m3、50立方米水池各1口，配套过滤池，配套安装管道8km；新华村新建50m3水池1口，安装管道0.7km</t>
  </si>
  <si>
    <t xml:space="preserve">赵家乡人民政府 </t>
  </si>
  <si>
    <t>提升65户300人水质和水量。</t>
  </si>
  <si>
    <t>2021年武隆区长坝镇农村供水保障工程　</t>
  </si>
  <si>
    <t>建茶园村生基坪人饮水池1口200m3（配套修建过滤池一口），新建减压池2口共100m3，安装PE管网11.5km；新建前进村盖坪组人饮水池1口200m3，安装PE管网2.5km</t>
  </si>
  <si>
    <t>长坝镇</t>
  </si>
  <si>
    <t>长坝镇人民政府</t>
  </si>
  <si>
    <t>提升47户152人水质和水量。</t>
  </si>
  <si>
    <t>2021年武隆区羊角街道新坪村销厂组产业路硬化项目</t>
  </si>
  <si>
    <t>里程为0.911千米，其中：主线路面宽3.5米，长0.782千米；支线路面宽3米，长0.129千米；片石挡墙52立方米。</t>
  </si>
  <si>
    <t>羊角街道新坪村</t>
  </si>
  <si>
    <t>羊角街道办事处</t>
  </si>
  <si>
    <t>受益人口28户100人，其中脱贫户3户10人，方便生活出行并降低农产品运输成本</t>
  </si>
  <si>
    <t>2021年武隆区后坪乡白石村赵家沿农业产业路</t>
  </si>
  <si>
    <t>新开挖长1.3公里，宽4.5米泥石农业产业路；新建滚水坝长25米宽4.5米（盖板涵长2米高1.5米宽4.5米；三处涵管1.5米、1米和0.8米）</t>
  </si>
  <si>
    <t>后坪乡白石村</t>
  </si>
  <si>
    <t>后坪乡人民政府</t>
  </si>
  <si>
    <t>通过产业路硬化，促进产业发展，增加农民收入，带动沿线特色产业发展</t>
  </si>
  <si>
    <t>2021年武隆区凤来镇狮子村凉水井组产业路</t>
  </si>
  <si>
    <t>维修传家大湾至庙垭堰塘湾连接路并硬化150米，硬化凉水井组社道路500米，路面宽度不低于3.5米；新建取水池80立方。</t>
  </si>
  <si>
    <t>凤来镇狮子村</t>
  </si>
  <si>
    <t>2020年完成规划设计，2021年完成100%，维修传家大湾至庙垭堰塘湾连接路并硬化150米，硬化凉水井组社道路500米，路面宽度不低于3.5米；新建取水池80立方；质量合格率100%；项目完成及时率100%；受益124户296人，其中脱贫户16户48人；工程设计使用年限10年以上；受益脱贫人口满意率100%；通过改善交通条件，方便124户296人（脱贫户18户48人）生活出行并降低农产品运输成本。</t>
  </si>
  <si>
    <t>2021年武隆区羊角街道农村供水保障工程　</t>
  </si>
  <si>
    <t>C25钢筋砼维修和平口400m3水池一口，新建鹅岭水井佬300m3水池1口，配套过滤池及安装管网PE管8km</t>
  </si>
  <si>
    <t>永隆村、鹅岭村</t>
  </si>
  <si>
    <t xml:space="preserve">羊角街道人民政府 </t>
  </si>
  <si>
    <t>提升42户168人水质和水量。</t>
  </si>
  <si>
    <t>2021年武隆区消费扶贫</t>
  </si>
  <si>
    <t>开展消费帮扶周1次以上，扩大宣传力度完成消费帮扶任务400万元以上。</t>
  </si>
  <si>
    <t>通过消费帮扶周1次，达到43728人的消费帮扶任务。</t>
  </si>
  <si>
    <t>2021年武隆区石桥乡天池村产业产销环境改造项目</t>
  </si>
  <si>
    <t>产业项目展示墙75m，水产基地连接桥1座，基地管护设施4处，产业交易场所20㎡。</t>
  </si>
  <si>
    <t>石桥乡天池村</t>
  </si>
  <si>
    <t xml:space="preserve">石桥乡人民政府 </t>
  </si>
  <si>
    <t>受益脱贫户23户72人， 受益脱贫人口满意率100%以上，对脱贫户的脱贫增收起到促进作用。</t>
  </si>
  <si>
    <t xml:space="preserve">2021年武隆区石桥乡天池村产业基地整治项目
</t>
  </si>
  <si>
    <t>产业基地堡坎610立方米，产品集散点整治110平方米，产业基地消防水池给排水1项，鱼塘进水管道200米，鱼塘产业步道180米，水产养殖区沟渠整治50米，水源水井修复1口。</t>
  </si>
  <si>
    <t xml:space="preserve"> 受益脱贫户11户34人，对脱贫户的脱贫增收起到促进作用。</t>
  </si>
  <si>
    <t>2021年武隆区石桥乡天池村金银花产业示范园项目</t>
  </si>
  <si>
    <t>建设中药材金银花示范园200亩</t>
  </si>
  <si>
    <t>2021年完成100%，质量合格率100%，项目完成及时率100%，脱贫户户均预计增收600元，受益脱贫户,27户81人，工程设计使用年限10年以上，受益脱贫人口满意率99%以上，对脱贫户的脱贫增收起到促进作用。</t>
  </si>
  <si>
    <t>2021年武隆区双河镇石坝村董家组基础设施项目</t>
  </si>
  <si>
    <t>在石坝村董家组新开挖及硬化产业道路260米，新建水池300立方米，产业步道800米等。</t>
  </si>
  <si>
    <t>双河镇石坝村</t>
  </si>
  <si>
    <t>通过该项目实施后，解决当地饮水安全、产业兴旺带动乡村发展</t>
  </si>
  <si>
    <t>2021年武隆区桐梓镇农村供水保障工程　</t>
  </si>
  <si>
    <t>新建蓄水池4口700m3，其中：双凤水池200m3，桐梓上街水池100m3，龙洞坡水池200m3，长征1口200m3，安装管道7.4km。</t>
  </si>
  <si>
    <t>桐梓镇</t>
  </si>
  <si>
    <t>提升66户771人水质和水量。</t>
  </si>
  <si>
    <t>2021年武隆区重庆市武隆区国有仙女山林场纸厂沟产业生产项目</t>
  </si>
  <si>
    <t>在武隆区国有仙女山林场纸厂沟修建产业生产用房3332.69㎡</t>
  </si>
  <si>
    <t xml:space="preserve">双河镇 </t>
  </si>
  <si>
    <t xml:space="preserve"> 区林业局</t>
  </si>
  <si>
    <t>确保管护人员有个安稳的生产环境，更好实行森林管护与监测。</t>
  </si>
  <si>
    <t>2021年武隆区后坪乡天池苗寨石林（石趣园）项目</t>
  </si>
  <si>
    <t>天池苗寨寨门处石林，休息长廊50米 。</t>
  </si>
  <si>
    <t>该项目建设，能推动天池苗寨乡村旅游发展，让53户233人受益。</t>
  </si>
  <si>
    <t>2021年武隆区仙女山街道农村供水保障工程　</t>
  </si>
  <si>
    <t>新建石梁子社区大宝蓄水池、庙树村沙子岭蓄水池各200m3，安装管道1km；白果管网延伸6km.</t>
  </si>
  <si>
    <t>仙女山街道白果庙树石梁子村</t>
  </si>
  <si>
    <t xml:space="preserve">仙女山街道人民政府 </t>
  </si>
  <si>
    <t>提升45户150人水质和水量</t>
  </si>
  <si>
    <t>2021年武隆区平桥镇万亩红薯基地建设项目</t>
  </si>
  <si>
    <t>在乌杨村、平胜村、茅坪村、高屋村、红隆村、中村村、南坪村、龙园村等全镇各村推广，主要为村集体经济组织和种植大户。 19、渝薯 198、渝薯 50 为主的红薯种植基地，统一栽植品种，统一技术管理。财政补新建红薯种植基地10317.19亩，助主要用于种苗提供、生产物资补助、技术培训等。</t>
  </si>
  <si>
    <t>发展红薯基地，为苕粉加工提供优质原材料，200人以上受益</t>
  </si>
  <si>
    <t>2021年武隆区马铃薯良种示范推广项目</t>
  </si>
  <si>
    <t>发展脱毒马铃薯良种种植面积10000亩</t>
  </si>
  <si>
    <t>推广脱毒马铃薯种，提高良种覆盖率。</t>
  </si>
  <si>
    <t>2021年武隆区双河镇木根村智慧农业项目—武隆高山蔬菜温室智慧生产建设项目</t>
  </si>
  <si>
    <t>建设信息化数据机房、大屏综合管控中心、温室物联网采集系统、水肥一体化及物联网控制系统、远程可视化系统、三维可视化智能温室管理系统、物联网远程控制系统、智慧农业物联网手机app系统等。</t>
  </si>
  <si>
    <t>双河镇木根村</t>
  </si>
  <si>
    <t>重庆市武隆区农业产业发展有限公司</t>
  </si>
  <si>
    <t>提高劳动生产带动群众受益48人以上。</t>
  </si>
  <si>
    <t>2021年武隆区白马镇豹岩村智慧农业项目—智慧茶园产销联动示范项目</t>
  </si>
  <si>
    <t>以实现茶叶种植基地茶叶生产与销售建立联动体系为目标，建设基地产销联动平台。包括：智能茶园小型气象站、大数据展示平台、智能产销服务平台、客户信息服务管理平台、客户信息服务管理平台等。</t>
  </si>
  <si>
    <t>白马镇豹岩村</t>
  </si>
  <si>
    <t>重庆市赤茗农业有限公司</t>
  </si>
  <si>
    <t>提高劳动生产带动群众受益51人以上。</t>
  </si>
  <si>
    <t>2021年武隆区白马镇板桥村产业园基础设施改善项目</t>
  </si>
  <si>
    <t>在板桥村产业园内维修整治边沟2公里，维修整治破损人行道150米，农产品集散中心场平3000平方米。</t>
  </si>
  <si>
    <t>白马镇板桥村</t>
  </si>
  <si>
    <t>在板桥村产业园内维修整治边沟2公里，维修整治破损人行道150米，农产品集散中心场平3000平方米。通过项目的实施使受益群众能够形成良好卫生习惯，并有农产品销售场所增加农户收入。</t>
  </si>
  <si>
    <t>2021年武隆区防止返贫项目</t>
  </si>
  <si>
    <t>其他</t>
  </si>
  <si>
    <t>用于住房保障和安全饮水防止返贫问题</t>
  </si>
  <si>
    <t>批准后实施住房保障和安全饮水防止返贫的问题</t>
  </si>
  <si>
    <t>2021年武隆区黄莺乡复兴村集体产业项目</t>
  </si>
  <si>
    <t>集体经济产业管护及配套设施建设等</t>
  </si>
  <si>
    <t>黄莺乡复兴村</t>
  </si>
  <si>
    <t>大力发展集体经济，增加术集体经济收入，带动30户107人（脱贫户5户12人）发展产业，增加收入</t>
  </si>
  <si>
    <t>2021年武隆区和顺镇打蕨村贫困村集体经济发展项目</t>
  </si>
  <si>
    <t>发展魔芋种植产业，发展100亩</t>
  </si>
  <si>
    <t>和顺镇打蕨村</t>
  </si>
  <si>
    <t>大力发展村集体经济，增加村集体经济收入，带动80户420人（脱贫户17户40人）发展产业，增加收入</t>
  </si>
  <si>
    <t>2021年武隆区后坪乡文凤村水厂至老梁子连接路项目</t>
  </si>
  <si>
    <t>路基长度1.467公里，路面宽4.5米，C25水泥混凝土路面</t>
  </si>
  <si>
    <t>预计能解决25户105人出行问题，其中贫困受益8户42人，大力推动经济社会发展，有效促进农民增收致富。</t>
  </si>
  <si>
    <t>2021年芙蓉街道堰塘村农村人居环境综合整治提升项目</t>
  </si>
  <si>
    <t>旧房提升、庭院整治、路灯安装等</t>
  </si>
  <si>
    <t>芙蓉街道堰塘村</t>
  </si>
  <si>
    <t>芙蓉街道办事处</t>
  </si>
  <si>
    <t>2021年武隆区凤山街道广坪村大屋基供水工程</t>
  </si>
  <si>
    <t>新建15方清水池一口，400方蓄水池一口，设备用房一座，配套安装管道。</t>
  </si>
  <si>
    <t>广坪村</t>
  </si>
  <si>
    <t>2021年武隆区支持解决防止返贫突出问题</t>
  </si>
  <si>
    <t>2021年武隆区支持解决防止返贫突出问题，两不愁、三保障及饮水问题。</t>
  </si>
  <si>
    <t>支持解决防止返贫突出问题</t>
  </si>
  <si>
    <t>2021年武隆区白马镇板桥村产业项目</t>
  </si>
  <si>
    <t>打造板桥村绿色蔬菜定点供应基地400亩及配套设施建设。</t>
  </si>
  <si>
    <t>实施武隆区白马镇2020年板桥村产业项目，带动乡村旅游发展，助力乡村振兴，使21户66人脱贫户收入增加</t>
  </si>
  <si>
    <t>2021年武隆区土地乡农村供水保障工程　</t>
  </si>
  <si>
    <t>沿河村光辉组安装引水管道6.5km，水源地加装防护网。小岩村中兴组新建茶地水池100m3，安装引水管3km；新建岩脚水池200m3，安装管道7.5km；新华高嘴沟水池200m3；荆竹槽化刚林水池新增过滤池1口，引水管道3.5km。</t>
  </si>
  <si>
    <t>土地乡</t>
  </si>
  <si>
    <t xml:space="preserve">土地乡人民政府 </t>
  </si>
  <si>
    <t>提升54户283人水质和水量。</t>
  </si>
  <si>
    <t>2021年武隆区芙蓉街道黄金村过路坪产业公路</t>
  </si>
  <si>
    <t>新建并硬化黄金村过路坪产业公路0.68公里，路面宽4.5米，砌筑公路堡坎300方。</t>
  </si>
  <si>
    <t>芙蓉街道黄金村</t>
  </si>
  <si>
    <t>通过改善交通条件，方便230人其中脱贫户32人生活出行并降低农产品运输成本</t>
  </si>
  <si>
    <t>2021年武隆区石桥乡天池村示范基地采摘和水产园环境整治项目</t>
  </si>
  <si>
    <t>产业配套设施12个；产业园环境治理（其中：水池修复1口、粮仓5个、产品集散区域1处、产业户院坝整治等</t>
  </si>
  <si>
    <t xml:space="preserve"> 受益脱贫户14户50人，对脱贫户的脱贫增收起到促进作用。 </t>
  </si>
  <si>
    <t>2021年武隆区后坪乡文凤村高峰槽易地扶贫搬迁点后续产业发展项目</t>
  </si>
  <si>
    <t>后续扶持产业室内设施设备购置及修缮。</t>
  </si>
  <si>
    <t>文凤村</t>
  </si>
  <si>
    <t xml:space="preserve"> 后坪乡 </t>
  </si>
  <si>
    <t>2021年完成100％，及时完工率100％，质量合格率100％脱贫户户均增收500元。该项目可持续发生长期效益。</t>
  </si>
  <si>
    <t>2021年武隆区接龙乡两河村老鹰坪产业公路</t>
  </si>
  <si>
    <t xml:space="preserve">新建长3.7公里，宽4.5米。 </t>
  </si>
  <si>
    <t>接龙乡两河村</t>
  </si>
  <si>
    <t>接龙乡人民政府</t>
  </si>
  <si>
    <t>发展烤烟300亩，年产值100万，道路实施解决当地烤烟产业发展运输难的问题，助农增收。</t>
  </si>
  <si>
    <t>2021年武隆区江口镇蔡家村双山子至杜家坳社道公路路面改造</t>
  </si>
  <si>
    <t>硬化蔡家村双山子至杜家坳社道公路约1.036公里（C25混凝土路面），路面宽度3.5米。建设性质为通畅。</t>
  </si>
  <si>
    <t>江口镇蔡家村</t>
  </si>
  <si>
    <t>该项目实施后，可解决蔡家村19人（其中贫困1户2人）出行问题，极大改善全村的交通条件，给全村物品流通、种养殖业发展带来助力，促进农户增收。</t>
  </si>
  <si>
    <t>2021年武隆区脱贫人口跨省就业支持</t>
  </si>
  <si>
    <t>就业扶贫</t>
  </si>
  <si>
    <t>2021年武隆区脱贫人口跨省就业支持100人以上。</t>
  </si>
  <si>
    <t>脱贫人口跨省就业支持100人以上等相关工作，减少跨省就业负担</t>
  </si>
  <si>
    <t>2021年武隆区土地乡立体循环农业建设项目</t>
  </si>
  <si>
    <t>以牧草、玉米+养殖+畜粪+果树、玉米+酿酒+养殖+畜粪等模式发展农业产业1000亩。</t>
  </si>
  <si>
    <t>以牧草、玉米+养殖+畜粪+果树、玉米+酿酒+养殖+畜粪等模式发展农业产业1000亩。高效利用农业循环生产，促农增收。</t>
  </si>
  <si>
    <t>2021年武隆区仙女山街道白果村王家坝组产业路维修整治项目</t>
  </si>
  <si>
    <t>1、维修产业公路基础988米、款4.5米；2、硬化产业路988米，宽4.5米。</t>
  </si>
  <si>
    <t>仙女山街道白果村</t>
  </si>
  <si>
    <t>2021年完成项目建设100%，整治硬化白果村王家坝组产业路988米、宽4.5米；工程设计使用年限10年以上，受益脱贫人口满意率95%以上，方便沿线群众生产作业，对脱贫户的脱贫增收起到巩固作用。</t>
  </si>
  <si>
    <t>2021年武隆区扶贫培训</t>
  </si>
  <si>
    <t>通过培训提升50人以上乡村振兴与脱贫巩固技能 。</t>
  </si>
  <si>
    <t>区组织部</t>
  </si>
  <si>
    <t xml:space="preserve"> 技能培训。通过培训提升50人以上乡村振兴与脱贫巩固技能 。</t>
  </si>
  <si>
    <t>2021年武隆区火炉镇农村供水保障工程　</t>
  </si>
  <si>
    <t>安装徐家村和鲁家村、向前村水质提升设备各1套，配套安装管网；万峰水厂到岩峰村管道改造1.5km。</t>
  </si>
  <si>
    <t>火炉镇徐家村、鲁家村、向前村</t>
  </si>
  <si>
    <t>火炉镇人民政府</t>
  </si>
  <si>
    <t>提升120户450人水质和水量。</t>
  </si>
  <si>
    <t>2021年武隆区芙蓉街道菊花烘干加工厂房建设项目</t>
  </si>
  <si>
    <t>1、新建菊花烘干加工厂房400平方米；2、产品加工流水线一条；3、基础开挖及平场650平方米；</t>
  </si>
  <si>
    <t>芙蓉街道</t>
  </si>
  <si>
    <t>市农业农村委</t>
  </si>
  <si>
    <t>项目实施后解决劳动力务工20个。</t>
  </si>
  <si>
    <t>2021年武隆区后坪乡东北片区高山茶叶基地拓展及管护、生物防治建设项目</t>
  </si>
  <si>
    <t>建设高标准茶园示范基地100亩，开展茶园管护，推广绿色防控技术面积1000亩。</t>
  </si>
  <si>
    <t>通过项目的实施，茶园管护质量得到提升，带动农户发展产业增收致富。</t>
  </si>
  <si>
    <t>2021年武隆区羊角街道永隆村石盆社道公路硬化项目</t>
  </si>
  <si>
    <t>路基工程：管涵安装22米。路面工程：硬化社道公路全长1.257千米，路面宽4.5米。</t>
  </si>
  <si>
    <t>羊角街道永隆村</t>
  </si>
  <si>
    <t>受益人口63户253人，其中脱贫户11户37人，方便生活出行并降低农产品运输成本</t>
  </si>
  <si>
    <t>2021年武隆区凤来镇临江村姜家溪组榨菜初加工设施及污水处理建设项目</t>
  </si>
  <si>
    <t>防渗处理1750立方米榨菜池，252立方米榨菜池新建，65米污水引流沟新建、每小时5吨污水处理全套设施设备。</t>
  </si>
  <si>
    <t>凤来镇临江村</t>
  </si>
  <si>
    <t>重庆市武隆区绿林蔬菜专业合作社</t>
  </si>
  <si>
    <t>解决劳动力务工30个，其中当地25个，贫困户15个；带动农户增收855户，其中贫困户252户。</t>
  </si>
  <si>
    <t>2021年武隆区土地乡六井村产业路项目</t>
  </si>
  <si>
    <t>新建六井坝燕塘到中台学校村道路2.2公里，宽5.5米，护坡堡坎等。</t>
  </si>
  <si>
    <t>土地乡六井村</t>
  </si>
  <si>
    <t>解决销厂组28户100人的出行和生产</t>
  </si>
  <si>
    <t>2021年武隆区接龙乡高坎紫菊花种植基地及加工项目</t>
  </si>
  <si>
    <t>规范化种植菊花500亩及加工设备。</t>
  </si>
  <si>
    <t>接龙乡</t>
  </si>
  <si>
    <t>规范化种植菊花500亩及加工设备。通过延长产业链，提高产品价值</t>
  </si>
  <si>
    <t>2021年武隆区长坝镇大元村联通公路（一期）新建项目</t>
  </si>
  <si>
    <t>新建和改扩建路基3.46公里，7米宽，部分路段建堡坎及挡土墙。其中：改扩建2.26公里，至7米宽；新开挖路基1.20公里，7米宽。</t>
  </si>
  <si>
    <t>大元村</t>
  </si>
  <si>
    <t>该公路是联动长坝镇大元村、鹅冠村和赵家乡、大洞河乡区域整体发展的重要干线。该一期项目沿线石梁河风光，途经鹅冠村、大元村，可撬动沿线乡村发展，推动乡村振兴。同时拓展长坝镇大元村、鹅冠村乡村旅游融为一体，有望打造成为全区城乡融合发展的示范村、乡村振兴示范村。该一期项目的实施，也为推动长坝镇与大洞河协同发展、推动西南片区发展奠定坚实基础。</t>
  </si>
  <si>
    <t>2021年武隆区大洞河乡幸福村花椒粗加工项目</t>
  </si>
  <si>
    <t>1.建设花椒加工房场地（主要含场地开挖、堡坎、平整、硬化等）1处：500平方米。2.购置烘干机械及配套设施7套。3.购置筛选机2台。4.购置筛籽机4台。</t>
  </si>
  <si>
    <t>大洞河乡幸福村</t>
  </si>
  <si>
    <t xml:space="preserve">大洞河乡人民政府 </t>
  </si>
  <si>
    <t xml:space="preserve"> 预计直接带动农户约20户60人增收。</t>
  </si>
  <si>
    <t>2021年武隆区凤山街道城东村张家碛小湾至青杠堡公路</t>
  </si>
  <si>
    <t>路线起于张家碛组小湾入口，止于青杠堡组花地湾，全长1.26km，路基宽度6.5m，路面宽度5.5m（其中新建硬化0.22km；泥结石路加宽并硬化0.37km；原水泥混凝土路面0.67km加宽硬化至5.5m宽并对损毁路面进行维修）。</t>
  </si>
  <si>
    <t>凤山街道城东村</t>
  </si>
  <si>
    <t>项目实施可解决300人（其中脱贫户14人）出行问题，带动烤烟、玉米、马铃薯等产业发展。</t>
  </si>
  <si>
    <t>2021年武隆区火炉镇车坝村农产品展销平台建设项目</t>
  </si>
  <si>
    <t>新建农产品展销店铺6个，新建产品展销活动摊位</t>
  </si>
  <si>
    <t>火炉镇车坝村</t>
  </si>
  <si>
    <t>通过建设产品展销区域，促进农产品销售带动龙坝片区经济发展。受益人口50人，其中脱贫人口8人，切实带动群众增收。</t>
  </si>
  <si>
    <t>2021年武隆区文复乡铜锣村天星古寨升级改造建设项目</t>
  </si>
  <si>
    <t>打造铜锣村“天星场”到“望江台”沿线导入节点；构筑传统村落生产、消防安全等观测设施;改造民族体验活动场所，植入浓厚民族文化元素；打造民族特色餐饮等体验场所。</t>
  </si>
  <si>
    <t>2021年武隆区沧沟乡农村供水保障工程　</t>
  </si>
  <si>
    <t>续建大水村水源工程1处，配套安装管网，新增膜处理水质处理设备1套。</t>
  </si>
  <si>
    <t xml:space="preserve">沧沟乡人民政府 </t>
  </si>
  <si>
    <t>提升大水村1500余人水质和水量。</t>
  </si>
  <si>
    <t>2021年武隆区后坪乡高坪村梁子上产业路硬化项目</t>
  </si>
  <si>
    <t>产业路机耕道扩宽至3.5米，新增产业路硬化1.3公里</t>
  </si>
  <si>
    <t>后坪乡高坪村</t>
  </si>
  <si>
    <t>2021年武隆区火炉镇车坝村乡村旅游基础设施建设项目</t>
  </si>
  <si>
    <t>1.恢复龙溪赶场路500米。2.改造入江石板阶梯150米.3.完成街道铺装600平方。</t>
  </si>
  <si>
    <t>完善基础设施建设，促进乡村旅游及产业发展带动车坝村经济发展。受益人口120人，其中脱贫人口16人，切实带动群众增收。</t>
  </si>
  <si>
    <t>2021年武隆区火炉镇车坝村产业采摘路建设项目</t>
  </si>
  <si>
    <t>新建产业采摘人行步道3公里，人行步道宽度1.5米宽。</t>
  </si>
  <si>
    <t>通过采摘人行步道建设，推动产业发展，促进乡村振兴发展。带动车坝村经济发展。受益人口40人，其中脱贫人口5人，切实带动群众增收。</t>
  </si>
  <si>
    <t>2021年武隆区沧沟乡农村公路项目</t>
  </si>
  <si>
    <t>按3.5米宽的标准，硬化农村公路2公里。</t>
  </si>
  <si>
    <t>市乡村振兴局</t>
  </si>
  <si>
    <t>2021年完成项目建设硬化公路2公里项目竣工验收合格率100%项目及时完工率100%道路补助标准90万元减少建档立卡脱贫户出行成本10元受益原建档立卡脱贫人口数14人工程设计使用年限≥30年受益建档立卡脱贫户满意度98%以上</t>
  </si>
  <si>
    <t>2021年武隆区火炉镇鲁家村公路</t>
  </si>
  <si>
    <t>改扩建扇子形至打铁塘6km产业路，宽5.5米</t>
  </si>
  <si>
    <t>火炉镇鲁家岩村</t>
  </si>
  <si>
    <t>通过改扩建道路，减少农副产品运输成本，解决村民出行困难，</t>
  </si>
  <si>
    <t>2021年武隆区石桥乡天池村产业环境整治及配套设施项目</t>
  </si>
  <si>
    <t xml:space="preserve"> 产业环境整治及配套设施一批，新建产业基地一处，配套设施一处</t>
  </si>
  <si>
    <t>受益脱贫户9户18人对脱贫户的脱贫增收起到促进作用。</t>
  </si>
  <si>
    <t>2021年武隆区后坪乡文凤村天池苗寨脱贫攻坚考察点提升改造项目</t>
  </si>
  <si>
    <t>考察点人车分流环境整治1项，考察点产业文化展示平台1项、产品运输入口改造1项、产业基地环境整治1项、产业基地防畜栏杆800米、考察点环境治理1项、经果林环境改造1项、梨园采摘廊道改造及脱贫攻坚成果展示1项、考察点及产业基地步道改造1项</t>
  </si>
  <si>
    <t>提供3个就业岗位，使3个脱贫户就地就近就业。通过项目实施，考察点进一步得到提升，吸引外来考察人员，增加周边农户收入。</t>
  </si>
  <si>
    <t>2021年武隆区雨露技工培训和致富带头人培训</t>
  </si>
  <si>
    <t>雨露计划和致富带头人培育，对脱贫户进行外出务工、就业创业、技能培训。过培训提升170人次脱贫人口就业技能水平。</t>
  </si>
  <si>
    <t>通过培训提升170人次脱贫人口就业技能水平。</t>
  </si>
  <si>
    <t>2021年武隆区沧沟乡丁大公路改扩建项目</t>
  </si>
  <si>
    <t>按4.5米宽标准新（改）建大堡顶、南泥沟、丁木公路6.2公里。</t>
  </si>
  <si>
    <t>2021年完成道路新建6.2公里，方便135人其中脱贫户23人出行并降低农产品运输成本3元。</t>
  </si>
  <si>
    <t>2021年武隆区火炉镇车坝至下龙溪乡村旅游连接路项目</t>
  </si>
  <si>
    <t>新建和改扩建4.8公里，宽度5.5米，路面结构为泥结石公路其中：扩建A段茶树坪至下龙溪1.9公里；扩建B段干沟至何家湾2.3公里；新建C段象鼻洞至上龙溪0.6公里。</t>
  </si>
  <si>
    <t>连片打造上下龙溪古渡和下龙溪码头，缩短龙溪至火炉距离。带动后槽村经济发展。预计解决450户1800人出行问题，其中脱贫户38户142人</t>
  </si>
  <si>
    <t>2021年武隆区沧沟乡青杠村乡村振兴项目</t>
  </si>
  <si>
    <t>青杠村古渡驿站入口道路、操场700平方米左右彩色泥青，支持民宿改造4间，添加一定的少数民族文化元素，改造完成后交青杠村集体经营。</t>
  </si>
  <si>
    <t>沧沟乡青杠村</t>
  </si>
  <si>
    <t xml:space="preserve"> 受益原建档立卡脱贫人口数 11人，改善生活环境。</t>
  </si>
  <si>
    <t>2021年武隆区桐梓镇双凤村农村人居环境综合整治建设项目</t>
  </si>
  <si>
    <t xml:space="preserve"> 人行步道、规范菜园围栏、院坝硬化；安装分类垃圾箱等。</t>
  </si>
  <si>
    <t>通过人居环境整治项目实施，东北片区涉及的各个村的村容村貌得到进一步提升，村民生活环境得到进一步优化，努力建成市级乡村振兴示范片。</t>
  </si>
  <si>
    <t>2021年武隆区后坪乡东北片区银杏加工及配套建设项目</t>
  </si>
  <si>
    <t>银杏加工厂房及设备配置。</t>
  </si>
  <si>
    <t>通过项目实施，大力发展农业加工业，增加农副产品价值，增加农户收入。</t>
  </si>
  <si>
    <t>2021年武隆区石桥乡禽蛋产业化项目</t>
  </si>
  <si>
    <t>鸡舍1500平方米每平方米补助200元，购买蛋鸡养殖设施设备。</t>
  </si>
  <si>
    <t>石桥乡</t>
  </si>
  <si>
    <t>石桥乡人民政府</t>
  </si>
  <si>
    <t xml:space="preserve"> 年产鸡蛋500吨，产值450万元，保障武隆鸡蛋供应，同时带动20户以上养殖增收。</t>
  </si>
  <si>
    <t>2021年赵家乡香房村水产产业园的项目</t>
  </si>
  <si>
    <t>产业配套基础设施建设等10处以上</t>
  </si>
  <si>
    <t>赵家乡香房村</t>
  </si>
  <si>
    <t>项目实施可带动香房村增加村集体收入，带动全村增收致富，带动户均增收500元</t>
  </si>
  <si>
    <t>2021年武隆区中蜂枣红王新品系选育试验示范场建设项目</t>
  </si>
  <si>
    <t>1.选育蜂场建设示范：新建标准化蜂棚50个，生产管理用房及实验室108㎡，安装智能监控系统1套，新建场内田间道路840m，围网335米，凉亭2个，补植栽培三叶草等蜜源植物4亩等。2.蜂群及蜂机具购置：选购枣红王中蜂种群200群，购置育王框200个、巢框2000个、标准蜂箱150个、展示蜂箱20个、蜂架200台、不锈钢太阳能摇蜜1台，普通不锈钢摇蜜机2台，购置蜂扫3个、蜂帽3个、割蜜刀2把、储蜜桶10个、过滤桶10个，具有热夹存锅和空压机的蜂蜜灌装器1台。3.购置选育仪器设备：购置JF12型蜜蜂人工授精仪1台、YX-280D型高压灭菌锅1个，建设人工气候站1个。4.其他支出：包括场地整理等其他费用。</t>
  </si>
  <si>
    <t>凤山街道凤山村</t>
  </si>
  <si>
    <t>区畜牧发展中心</t>
  </si>
  <si>
    <t>解决中蜂养殖良种问题，同时带动10户以上养殖增收。</t>
  </si>
  <si>
    <t xml:space="preserve">双河镇新春村农村人居环境综合整治项目 </t>
  </si>
  <si>
    <t>村容村貌整治提升、基础设施建设等栏杆150m， 鱼塘周围整治1项，道路铺装710平方米，垃圾收运箱8个。</t>
  </si>
  <si>
    <t>村容村貌整治提升、基础设施建设等栏杆150m， 鱼塘周围整治1项，道路铺装710平方米，排水沟203米，垃圾收运箱8个等。</t>
  </si>
  <si>
    <t>2021年武隆区东北片区银杏加工及配套建设项目（土地）</t>
  </si>
  <si>
    <t>银杏加工及配套设施建设</t>
  </si>
  <si>
    <t>土地沿河</t>
  </si>
  <si>
    <t>大力发展农业加工业，增加农副产品价值</t>
  </si>
  <si>
    <t>2021年武隆区桐梓镇双凤茶山茶园产业建设</t>
  </si>
  <si>
    <t>1、新建茶园灌溉池1000立方米；2、新建古茶园生产便道600米；3、茶园标识标牌建设。</t>
  </si>
  <si>
    <t>桐梓镇双凤村</t>
  </si>
  <si>
    <t>2021年完成1、新建茶园灌溉池1000立方米；2、新建古茶园生产便道600米；3、茶园标识标牌建设。脱贫户户均预计增收1500元，受益脱贫户3户10人，工程设计使用年限20年以上，受益脱贫人口满意率100%，对脱贫户的脱贫就业增收起到促进作用。</t>
  </si>
  <si>
    <t>2021年武隆区白马镇车盘村大泉组公路硬化项目</t>
  </si>
  <si>
    <t>在白马镇车盘村大泉组陈生财处至黑池坝子硬化公路2.3公里，宽4.5米，厚0.2米等。</t>
  </si>
  <si>
    <t>车盘村</t>
  </si>
  <si>
    <t>解决部分群众出行困难的问题</t>
  </si>
  <si>
    <t>2021年武隆区项目管理费</t>
  </si>
  <si>
    <t>项目管理费</t>
  </si>
  <si>
    <t xml:space="preserve"> 对规划、检查、项目前期工作进行补助</t>
  </si>
  <si>
    <t>用于对规划、检查、项目前期工作进行补助，保障项目顺利进行</t>
  </si>
  <si>
    <t>2021年武隆区支持雨露计划（中高职）</t>
  </si>
  <si>
    <t>教育扶贫</t>
  </si>
  <si>
    <t>受益预计贫困户708人，按照每人1500元的标准补助。</t>
  </si>
  <si>
    <t>批准后实施，预计减少建档立卡脱贫户708人上学难之忧，补助1500元/人.年</t>
  </si>
  <si>
    <t>2021年武隆区文复乡冉家湾传统村落人居环境整治项目</t>
  </si>
  <si>
    <t xml:space="preserve">建设村寨院落之间连接路；增设进寨沿线导入节点；植入传统村落内部少数民族文化元素；美化改善传统村落人居环境。
</t>
  </si>
  <si>
    <t>建设村寨院落之间连接路；增设进寨沿线导入节点；植入传统村落内部少数民族文化元素；美化改善传统村落人居环境。</t>
  </si>
  <si>
    <t>2021年武隆区国有白马山林场巩固提升项目</t>
  </si>
  <si>
    <t>护林防火公路的维修维护10公里；国有林场生态管护标志大门建设一个；国有林场防火标准哨卡建设45平方米；国有林场环境整治500平方米等建设项目。</t>
  </si>
  <si>
    <t>黄莺乡复兴村，白马镇车盘村</t>
  </si>
  <si>
    <t xml:space="preserve"> 重庆市武隆区国有白马山林场</t>
  </si>
  <si>
    <t>完成红庙至黄柏淌护林防火公路10公里的维修维护，建设完成国有林场生态管护标志大门一个，建设完成45平方米国有林场防火标准哨卡一个，完成国有林场管护站环境整治500平方米等。提升国有林场基础设施能力，改善国有林场管护站职工生产生活条件及森林资源管护条件，吸纳周边村民务工，增加其收入，巩固脱贫成效。</t>
  </si>
  <si>
    <t>2021年武隆区和顺镇打蕨村田边组至打蕨坪组产业公路建设项目</t>
  </si>
  <si>
    <t>硬化产业公路长2.5公里、宽4.5米厚0.2米的公路，增加村各农户产业发展</t>
  </si>
  <si>
    <t>2021年完成项目建设硬化公路2.5公里，带动乡村旅游发展减少农户出行成本、带动农户魔芋、蔬菜、甜玉米等产业发展，带动40户110人（脱贫户7户15人）发展产业，增加收入</t>
  </si>
  <si>
    <t>2021年武隆区桐梓镇茶山产业路</t>
  </si>
  <si>
    <t>硬化2.4公里长，5.5米宽产业公路混凝土路面和10㎝厚级配碎石基层+20㎝厚C25砼面层</t>
  </si>
  <si>
    <t>2021年完成硬化2.4公里长，5.5米宽产业公路混凝土路面和10㎝厚级配碎石基层+20㎝厚C25砼面层，脱贫户户均预计增收500元，受益脱贫户13户47人，工程设计使用年限20年以上，受益脱贫人口满意率100%，对脱贫户的脱贫增收起到促进作用。解决当地群众出行困难的问题</t>
  </si>
  <si>
    <t xml:space="preserve">2021年武隆区农业科研 </t>
  </si>
  <si>
    <t xml:space="preserve">武隆区农业研究所科研经费：其中蔬菜研究所、茶研所、向仲怀院士基地科研。 </t>
  </si>
  <si>
    <t>提升农业发展的科技含量，农业品种更新换代，保证农产品质量安全，促进武隆经济社会的协调发展。</t>
  </si>
  <si>
    <t>2021年武隆区沧沟乡板角山羊基地建设项目</t>
  </si>
  <si>
    <t>新增母羊500只，建设羊圈2800平方米，配套相关设施。</t>
  </si>
  <si>
    <t>沧沟乡大水村</t>
  </si>
  <si>
    <t>2021年完成板角山羊母羊500只养殖。母羊500只。山羊存活率≥90%项目及时完工率100%项目补助150万元。特色产业带动增加脱贫人口（总收入）≥4万元受益原建档立卡脱贫人口数17人项目可持续年限≥10年受益原建档立卡脱贫人口满意度≥98%，带动养殖农户增收4万元</t>
  </si>
  <si>
    <t>2021年武隆区市级白马镇乡村旅游示范点建设农村人居环境整治提升项目</t>
  </si>
  <si>
    <t>村容村貌整治提升、基础设施建设等</t>
  </si>
  <si>
    <t>羊角街道艳山红村2021年农村人居环境综合整治项目（二期）</t>
  </si>
  <si>
    <t>厕所革命、农村生活垃圾治理、农村生活污水治理、村容村貌提升等</t>
  </si>
  <si>
    <t>羊角街道艳山红村</t>
  </si>
  <si>
    <t>全面提升人居环境整体水平，解决脏乱差现象，全面提升村容村貌。全面打造市级乡村振兴示范村。</t>
  </si>
  <si>
    <t>2021年武隆区人居环境规划设计、审计、宣传培训等费用</t>
  </si>
  <si>
    <t>规划设计、审计、宣传培训等</t>
  </si>
  <si>
    <t xml:space="preserve">全区 </t>
  </si>
  <si>
    <t>区人居办</t>
  </si>
  <si>
    <t>规划设计、审计、宣传培训，保障项目顺利进行</t>
  </si>
  <si>
    <t>2020-2021年武隆区高素质农民教育培训项目</t>
  </si>
  <si>
    <t>1.全区开展高素质农民教育培训，其中2020年900人，2021年460人.
2.培育现代青年农场主19人（其中，新培育现代青年农场主12人，继续培育2019年度现代青年农场主7人）；培育青年农场主创业孵化基地1个；培育农民田间学校4所（其中，新培育农民田间学校1所，稳定培育农民田间学校3所）。</t>
  </si>
  <si>
    <t>培训2020-2021年高素质农民1360人；农民培训满意度》85%。</t>
  </si>
  <si>
    <t>2021年武隆区芙蓉街道青吉村千秋榜产业道路</t>
  </si>
  <si>
    <t>一是产业道路路基扩宽开挖2.6公里，其中第一段大石湾到上破院子段长约1.3公里，第二段刘院子到雷打石段长约1.3公里，原路面宽度3米，扩宽开挖宽2.5米，修筑堡坎约300立方，安装涵管约80米；二是水泥混凝土硬化里程长2.6公里，宽4.5米，厚度20公分，采用C25混凝土路面、路肩一次成型。抗压强度3.5MP</t>
  </si>
  <si>
    <t>芙蓉街道青吉村</t>
  </si>
  <si>
    <t>解决青吉村千秋塝社畜牧发展，养殖、蔬菜、林果产业规模化，带动60户人口233人，脱贫户8户31人在畜牧产业发展人均增加收入1500元。</t>
  </si>
  <si>
    <t>2021年武隆区农民专业合作社发展管理项目</t>
  </si>
  <si>
    <t>扶持7个专业合作社、4个家庭农场提升产业。主要用种养殖基础设施建设，加工设施购置，厂房建设等</t>
  </si>
  <si>
    <t>市级示范社20万元/个；家庭农场5万元/个补助。提升合作社及家庭农场种养殖基础设施</t>
  </si>
  <si>
    <t xml:space="preserve">2021年武隆区芙蓉街道中鱼村示范基地产业项目 </t>
  </si>
  <si>
    <t>产业及农耕展示体验设施一批，产品营销及产业宣传，生产机具及停放场地改造，农旅产业游客互动露天电影场景及打卡点，劳动竞赛+农耕农娱体验场地，农旅产业游客观光互动打卡设施，蔬菜产业游客参观体验基地，废弃物品回收利用展示设施，挡土墙、道路，示范基地入口改造等设施</t>
  </si>
  <si>
    <t>芙蓉街道中鱼村</t>
  </si>
  <si>
    <t>带动当地农户产业发展，增加当地村民收入，直接受益农户376户，受益人口1546人，其中脱贫人口26户91人。</t>
  </si>
  <si>
    <t>2021年武隆区板角山羊种质资源保护项目</t>
  </si>
  <si>
    <t>引进板角山羊母羊500只，公羊50只，通过提纯复壮，选育组建核心种羊群，使保种场种母羊250只，种公羊30只，板角山羊家系达到6个。开展提纯复壮，建立完善系谱登记和选育，配套建设优质牧草基地。</t>
  </si>
  <si>
    <t>实现武隆板角山羊种资源保护，开展提纯复壮，建立完善系谱登记和选育，配套建设优质牧草基地。</t>
  </si>
  <si>
    <t>2021年武隆区综合防贫及优势特色产业保险</t>
  </si>
  <si>
    <t>全覆盖280000人以上，为了确保政策统一，前后衔接，参保时间从2021年7月1日起至2022年6月30日止，按5.716元/人/年的标准参保，全市每个区县17+18乡镇产业保险每户300保费。</t>
  </si>
  <si>
    <t>2021年武隆区沧沟乡青杠至大田人居环境改造项目</t>
  </si>
  <si>
    <t>硬化院坝5200平方米，整治道路100米，整治青杠至大田庭院、房屋等。</t>
  </si>
  <si>
    <t>沧沟乡青杠村、沧沟村、大田村</t>
  </si>
  <si>
    <t>2021年完成项目建设硬化院坝及道路5200平方米，整治庭院。改善生活环境</t>
  </si>
  <si>
    <t>2021年武隆区白马镇苕粉加工项目</t>
  </si>
  <si>
    <t>租用白马镇工业园区厂房实施农产品加工。厂房及配套设施装修、建设，购置初、深加工设备等。</t>
  </si>
  <si>
    <t>白马镇</t>
  </si>
  <si>
    <t>中苕重庆食品有限公司</t>
  </si>
  <si>
    <t>发展农业初深加工，增加农副产品价值。</t>
  </si>
  <si>
    <t>2021年武隆区庙垭乡蒲坪村农村人居环境综合整治项目</t>
  </si>
  <si>
    <t>村容村貌整治提升，基础设施建设等</t>
  </si>
  <si>
    <t>庙垭乡蒲坪村</t>
  </si>
  <si>
    <t>通过人居环境整治项目实施，蒲坪村的村容村貌得到进一步提升，村民生活环境得到进一步优化。</t>
  </si>
  <si>
    <t>2021年武隆区桐梓镇香树至长征村产业路</t>
  </si>
  <si>
    <t>硬化3.6公里长，5.5米宽产业公路混凝土路面和10㎝厚级配碎石基层+20㎝厚C25砼面层</t>
  </si>
  <si>
    <t>2021年完成硬化3.6公里长，5.5米宽产业公路混凝土路面和10㎝厚级配碎石基层+20㎝厚C25砼面层，脱贫户户均预计增收500元，受益脱贫户23户78人，工程设计使用年限20年以上，受益脱贫人口满意率100%，对脱贫户的脱贫增收起到促进作用。解决当地群众出行困难的问题</t>
  </si>
  <si>
    <t>平桥镇平胜村二期农村人居环境综合整治项目</t>
  </si>
  <si>
    <t>打造平胜村入口节点1个，风貌提升农户30户，整治提升椒香台、香料作坊、香料街等节点3处。</t>
  </si>
  <si>
    <t>平桥镇平胜村学堂堡组</t>
  </si>
  <si>
    <t xml:space="preserve">平桥镇 </t>
  </si>
  <si>
    <t>通过人居环境整治项目实施，村容村貌得到有效提升，村民生活幸福指数不断提高。</t>
  </si>
  <si>
    <t>2021年武隆区蔬菜、茶叶公用品牌打造项目</t>
  </si>
  <si>
    <t>用于2021年武隆区农业产业发展有限公司打造蔬菜、茶叶两大产业公用品牌，及两大产业产业链延伸</t>
  </si>
  <si>
    <t>扩大武隆蔬菜、茶叶知名度，促进农特产品销售。</t>
  </si>
  <si>
    <t>2021年武隆区农特产品宣传营销（含西部农交会、农民丰收节等展会）</t>
  </si>
  <si>
    <t>西部农交会、茶博会、绿色产品展销、农产品加工产销对接、武陵山区贫困地区农产品产销对接活动、农产品市场品牌打造、农民丰收节等农产品品牌宣传。</t>
  </si>
  <si>
    <t>扩大武隆农产品知名度，促进农特产品销售。</t>
  </si>
  <si>
    <t>2021年武隆区全区灾后重建项目</t>
  </si>
  <si>
    <t>解决受灾脱贫户住房和饮水安全，防止返贫风险的相关补助问题。</t>
  </si>
  <si>
    <t>26个乡镇</t>
  </si>
  <si>
    <t>解决受灾脱贫户住房和饮水安全</t>
  </si>
  <si>
    <t>2021年武隆区大洞河乡茶元堡安置点后续生态园产业项目</t>
  </si>
  <si>
    <t>以村集体经济组织为主体承包鱼鳅塘养殖经营项目，清理改善现有20余亩山坪塘养殖条件，每年出产生态鱼到5000斤以上；新建鱼鳅塘及周边附属基础设施，配套水上游乐设施；沿山坪塘右岸配套建设乡村旅游接待设施7处， 建设乡村振兴示范点。总投资210万元，其中财政扶持210万元。</t>
  </si>
  <si>
    <t>建设大洞河乡茶元堡安置点后续生态园产业项目1个，项目实施可壮大幸福村经济经济发展，同时带动茶元堡集中安置贫困户14户34人，根据农村集体产权制度改革要求，通过村民一事一议股权设置，原则按照经营纯收入村集体经济组织占70%、集中安置贫困户占30%股权配比进行分红。项目实施可创造就业岗位3人。</t>
  </si>
  <si>
    <t>2021年武隆区建档立卡贫困大学生资助</t>
  </si>
  <si>
    <t>受益预计脱贫户480人，按照每人8000元的标准补助。</t>
  </si>
  <si>
    <t xml:space="preserve"> 区教委</t>
  </si>
  <si>
    <t>批准后实施，预计减少建档立卡脱贫户480人上学难之忧，补助8000元/人.年</t>
  </si>
  <si>
    <t>2021年武隆区羊角街道艳山红村红薯加工基地项目</t>
  </si>
  <si>
    <t>新建苕粉加工厂房及购置加工设备。</t>
  </si>
  <si>
    <t>带动当地农户产业发展，增加当地村民收入，带动艳山红村约281户862人受益。</t>
  </si>
  <si>
    <t>2021年武隆区后坪乡文凤村红色村庄建设农村人居环境整治项目</t>
  </si>
  <si>
    <t>生活垃圾治理，生活污水治理，村容村貌提升，基础设施建设等</t>
  </si>
  <si>
    <t>2021年武隆区两品一标、市名牌农产品奖补以及创建全国有机农产品（茶）基地等品牌建设项目</t>
  </si>
  <si>
    <t>对获得"两品一标"、市名牌农产品的申报单位进行奖补，以及创建全国有机农产品（茶）基地的咨询服务等品牌建设相关费用。</t>
  </si>
  <si>
    <t>推动武隆区“两品一标”、市名牌农产品、全国有机农产品（茶）基地创建等农业品牌建设，促进品牌提升。</t>
  </si>
  <si>
    <t>2021年武隆区仙女山镇石梁子村高山茶叶标准园建设项目</t>
  </si>
  <si>
    <t>建设标准化茶园200亩，茶旅融合配套设施建设。</t>
  </si>
  <si>
    <t>仙女山街道石梁子村</t>
  </si>
  <si>
    <t>重庆市武隆仙女山新区开发有限公司</t>
  </si>
  <si>
    <t>促进武隆区茶叶产业标准化建设，示范带动作用</t>
  </si>
  <si>
    <t xml:space="preserve">2021年武隆区芙蓉街道中鱼村示范基地产业配套设施项目 </t>
  </si>
  <si>
    <t>实施产品生产销售及周边人居环境整治等产业配套设施建设</t>
  </si>
  <si>
    <t>增加产业收入，直接受益农户376户，受益人口1546人，其中脱贫人口26户91人。</t>
  </si>
  <si>
    <t>土地乡小岩村农村人居环境综合整治建设项目</t>
  </si>
  <si>
    <t>新增平台及步道，增设商品集散中心一处；设置沿线酒文化元素、标志标牌等，原斜屋顶修补整治、入户路等</t>
  </si>
  <si>
    <t>土地乡小岩村</t>
  </si>
  <si>
    <t xml:space="preserve">土地乡   </t>
  </si>
  <si>
    <t>羊角街道永隆村二期农村人居环境综合整治项目</t>
  </si>
  <si>
    <t>庭院改造、旧房提升具体改善35户</t>
  </si>
  <si>
    <t xml:space="preserve">羊角街道 </t>
  </si>
  <si>
    <t>改善4个农业社203户737人生活条件</t>
  </si>
  <si>
    <t>2021年武隆区接龙乡小坪村农村人居环境综合整治建设项目</t>
  </si>
  <si>
    <t>生活垃圾治理，生活污水治理，村容村貌整治提升、基础设施建设等，建筑风貌改造85户改厨40户，改厕、化粪池43户，垃圾分类亭6个，户用垃圾桶85个，入户道路硬化1500平方米</t>
  </si>
  <si>
    <t>接龙乡小坪村</t>
  </si>
  <si>
    <t>通过人居环境整治项目实施，东北片区涉及的各个村的村容村貌得到进一步提升，村民生活环境得到
进一步优化，努力建成市级乡村振兴示范片。</t>
  </si>
  <si>
    <t>2021年武隆区沧沟乡笋竹产业</t>
  </si>
  <si>
    <t>1.新修公路3.5米宽17.5公里；2.铺设泥结石路3米宽3公里；3.硬化公路3.5米宽4公里；4.新修水池3口1700立方米，安装PE管20000米；5.翻地800亩。</t>
  </si>
  <si>
    <t>2021年武隆区疫情期间公益岗位补助</t>
  </si>
  <si>
    <t>公益岗位</t>
  </si>
  <si>
    <t>公益岗位就业大于1250人,人均补贴标准300元/人</t>
  </si>
  <si>
    <t xml:space="preserve">解决脱贫人口劳动力务工1250人以上就业增收。  </t>
  </si>
  <si>
    <t>2021年武隆区仙女山街道仙女村机场路沿线农村人居环境综合整治项目</t>
  </si>
  <si>
    <t>村规划编制，农村生活垃圾治理，农村污水治理，村容村貌提升，废弃物资源化利用</t>
  </si>
  <si>
    <t>仙女山街道仙女村机场路沿线</t>
  </si>
  <si>
    <t>羊角街道艳山红村2021年农村人居环境整治项目</t>
  </si>
  <si>
    <t>院子至庙耳沿线建筑风貌提升、院子至庙耳人行便道硬化。</t>
  </si>
  <si>
    <t>2021年武隆区羊角街道艳山红村市级乡村振兴示范点建设项目</t>
  </si>
  <si>
    <t>农业产业、人居环境等基础设施建设42户以上</t>
  </si>
  <si>
    <t>通过项目的实施，让艳山红村的老百姓生活环境得到提升、增收致富。</t>
  </si>
  <si>
    <t xml:space="preserve"> 2021年武隆区琪丽玉农业开发有限公司生猪育肥场圈舍建设项目</t>
  </si>
  <si>
    <t>建设全封闭式、自动投料、自动控温调温、自动饮水节水和粪污全量收集标准化现代化圈舍11650㎡。</t>
  </si>
  <si>
    <t>江口镇</t>
  </si>
  <si>
    <t>年出栏商品猪2万头，产值8000万元，该项目实施后，可极大提升江口产业发展规模，带动周边50户人以上农户增收。</t>
  </si>
  <si>
    <t>2021年武隆区土地乡沿河村农村人居环境综合整治建设项目</t>
  </si>
  <si>
    <t>对沿河村岩上组141户房屋整治一是室外环境整治 。二是卫生环境（户用垃圾分类箱等） 等。</t>
  </si>
  <si>
    <t>土地乡沿河村</t>
  </si>
  <si>
    <t>2021年武隆区鸭江镇鸭庙路沿线农村人居环境综合整治项目</t>
  </si>
  <si>
    <t xml:space="preserve">1、鸭庙路沿线人居环境整治：房屋立面改造，更换门楣店招及规范电线线网等。
2、工程沿线项目环境提升：修建片石花池、片石栏杆、人行道、路缘石、铺设沥青路面；安装分类垃圾箱； 
 </t>
  </si>
  <si>
    <t>鸭江镇羊岩村、高兴村、青峰村、三元村</t>
  </si>
  <si>
    <t>通过人居环境整治项目实施，村容村貌得到有效提升，村民生活幸福指数不断提高，为凤来新城建设打好基础。</t>
  </si>
  <si>
    <t>桐梓镇长征村农村人居环境综合整治建设项目</t>
  </si>
  <si>
    <t>房屋风貌整治；房前屋后环境整治；混凝入户路；太阳能路灯；碎石板铺装；主干路沿线竹子补种；片石栏杆贴面等。</t>
  </si>
  <si>
    <t>桐梓长征村</t>
  </si>
  <si>
    <t>通过人居环境整治项目实施，东北片区涉及的各个 村的村容村貌得到进一步提升，村民生活环境得到 进一步优化，努力建成市级乡村振兴示范片。</t>
  </si>
  <si>
    <t>桐梓镇香树村农村人居环境综合整治建设项目</t>
  </si>
  <si>
    <t>房屋风貌整治（74户）；房前屋后环境整治（74户）；混凝入户路1750㎡。</t>
  </si>
  <si>
    <t>桐梓镇香树村</t>
  </si>
  <si>
    <t>凤来镇高寿村农村人居环境综合整治项目</t>
  </si>
  <si>
    <t>整治54户农户周边人居环境，整治4山坪塘</t>
  </si>
  <si>
    <t xml:space="preserve">凤来镇 </t>
  </si>
  <si>
    <t>2021年武隆区扶贫小额到户贷款贴息</t>
  </si>
  <si>
    <t>金融扶贫</t>
  </si>
  <si>
    <t>用于全区建档立卡脱贫户3491户2020年度扶贫小额信贷贴息</t>
  </si>
  <si>
    <t>批准后实施，用于全区建档立卡脱贫户3491人2020年度扶贫小额信贷贴息,促进脱贫户增收</t>
  </si>
  <si>
    <t>2021年武隆区“巩固脱贫保”</t>
  </si>
  <si>
    <t>脱贫户全覆盖43728人，为了确保政策统一，前后衔接，参保时间从2021年1月1日起至12月31日止，按130元/人/年的标准参保。</t>
  </si>
  <si>
    <t>脱贫户全覆盖43728人，为了确保政策统一，前后衔接，参保时间从2020年1月1日起至12月31日止，按130元/人/年的标准参保。减少脱贫户医疗负担</t>
  </si>
  <si>
    <t>2021年武隆区脱贫人口医保参保补助</t>
  </si>
  <si>
    <t>补助全区脱贫人口城乡医疗参保补助70%部分，2020年补助基数624万元，市级扶贫资金只余315.523万元。</t>
  </si>
  <si>
    <t xml:space="preserve"> 区医保局</t>
  </si>
  <si>
    <t>对全区建档立卡脱贫户人口按城乡居民基本医疗一档缴费标准的70%进行财政补助，通过构建覆盖城乡居民医疗保险制度，减轻脱贫人口就医费用负担，有效缓解“因病致贫、因病返贫”发生率，确保原建档立卡脱贫人口100%参加城乡居民基本医疗保险，落实扶贫措施。</t>
  </si>
  <si>
    <t>2021年武隆区仙女山街道荆竹村乡村旅游基础配套设施项目（第二批）</t>
  </si>
  <si>
    <t>人居环境改造21户，产业路6公里，建设水产养殖产业配套设施一批等乡村旅游基础配套设施</t>
  </si>
  <si>
    <t>荆竹村、龙宝塘片区</t>
  </si>
  <si>
    <t>通过实施该项目，达到改善人居环境，群众增收致富</t>
  </si>
  <si>
    <t>2021年武隆区易地扶贫搬迁贴息</t>
  </si>
  <si>
    <t>对约束性指标进行补助（受益脱贫人口大于3000人</t>
  </si>
  <si>
    <t>完成约束性指标贴息（受益脱贫人口大于3000人,促进脱贫户增收</t>
  </si>
  <si>
    <t>2021年武隆区扶贫医疗救助</t>
  </si>
  <si>
    <t>对其自付费用较大的再由大病医疗救助基金给予部分补助，最高不超过10万元。</t>
  </si>
  <si>
    <t xml:space="preserve"> 区卫健委</t>
  </si>
  <si>
    <t>批准后实施，通过医疗救助预计减少建档立卡脱贫户500人次以上就医难之忧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</si>
</sst>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2"/>
      <name val="宋体"/>
      <charset val="134"/>
    </font>
    <font>
      <b/>
      <sz val="10"/>
      <name val="宋体"/>
      <charset val="134"/>
    </font>
    <font>
      <sz val="10"/>
      <color theme="1"/>
      <name val="宋体"/>
      <charset val="134"/>
    </font>
    <font>
      <sz val="8"/>
      <color theme="1"/>
      <name val="宋体"/>
      <charset val="134"/>
      <scheme val="minor"/>
    </font>
    <font>
      <sz val="16"/>
      <name val="方正小标宋_GBK"/>
      <charset val="134"/>
    </font>
    <font>
      <b/>
      <sz val="12"/>
      <name val="宋体"/>
      <charset val="134"/>
    </font>
    <font>
      <b/>
      <sz val="10"/>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0" fillId="0" borderId="0"/>
    <xf numFmtId="0" fontId="0" fillId="0" borderId="0"/>
    <xf numFmtId="0" fontId="0" fillId="0" borderId="0">
      <alignment vertical="center"/>
    </xf>
    <xf numFmtId="0" fontId="0" fillId="0" borderId="0"/>
    <xf numFmtId="0" fontId="26" fillId="0" borderId="0">
      <alignment vertical="center"/>
    </xf>
    <xf numFmtId="0" fontId="26" fillId="0" borderId="0"/>
    <xf numFmtId="0" fontId="26" fillId="0" borderId="0">
      <alignment vertical="center"/>
    </xf>
    <xf numFmtId="0" fontId="27" fillId="0" borderId="0"/>
    <xf numFmtId="0" fontId="0" fillId="0" borderId="0"/>
    <xf numFmtId="0" fontId="0" fillId="0" borderId="0">
      <alignment vertical="center"/>
    </xf>
    <xf numFmtId="0" fontId="26" fillId="0" borderId="0">
      <alignment vertical="center"/>
    </xf>
    <xf numFmtId="0" fontId="0" fillId="0" borderId="0"/>
    <xf numFmtId="0" fontId="0" fillId="0" borderId="0">
      <alignment vertical="center"/>
    </xf>
    <xf numFmtId="0" fontId="0" fillId="0" borderId="0"/>
  </cellStyleXfs>
  <cellXfs count="79">
    <xf numFmtId="0" fontId="0" fillId="0" borderId="0" xfId="0">
      <alignment vertical="center"/>
    </xf>
    <xf numFmtId="0" fontId="1" fillId="0" borderId="0" xfId="0" applyFont="1" applyFill="1" applyProtection="1">
      <alignment vertical="center"/>
      <protection locked="0"/>
    </xf>
    <xf numFmtId="0" fontId="2" fillId="2" borderId="0" xfId="0" applyFont="1" applyFill="1" applyProtection="1">
      <alignment vertical="center"/>
      <protection locked="0"/>
    </xf>
    <xf numFmtId="0" fontId="3" fillId="2" borderId="0" xfId="0" applyFont="1" applyFill="1" applyProtection="1">
      <alignment vertical="center"/>
      <protection locked="0"/>
    </xf>
    <xf numFmtId="0" fontId="3" fillId="2" borderId="0" xfId="0" applyFont="1" applyFill="1">
      <alignment vertical="center"/>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applyFont="1" applyFill="1" applyProtection="1">
      <alignment vertical="center"/>
      <protection locked="0"/>
    </xf>
    <xf numFmtId="9" fontId="0" fillId="0" borderId="0" xfId="3" applyFont="1" applyFill="1" applyAlignment="1" applyProtection="1">
      <alignment horizontal="center" vertical="center"/>
      <protection locked="0"/>
    </xf>
    <xf numFmtId="0" fontId="0" fillId="0" borderId="0" xfId="0" applyFont="1" applyFill="1">
      <alignment vertical="center"/>
    </xf>
    <xf numFmtId="0" fontId="4" fillId="0" borderId="0" xfId="0" applyFont="1" applyFill="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2" fillId="2" borderId="3" xfId="0" applyFont="1" applyFill="1" applyBorder="1" applyProtection="1">
      <alignment vertical="center"/>
      <protection locked="0"/>
    </xf>
    <xf numFmtId="0" fontId="3" fillId="2" borderId="3" xfId="0" applyFont="1" applyFill="1" applyBorder="1" applyAlignment="1" applyProtection="1">
      <alignment horizontal="center" vertical="center"/>
      <protection locked="0"/>
    </xf>
    <xf numFmtId="0" fontId="3"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0" fontId="3" fillId="2" borderId="3" xfId="57"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top" wrapText="1"/>
    </xf>
    <xf numFmtId="176" fontId="3" fillId="2" borderId="3"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lignment horizontal="justify" vertical="center" wrapText="1"/>
    </xf>
    <xf numFmtId="0" fontId="3" fillId="2" borderId="3" xfId="0" applyNumberFormat="1" applyFont="1" applyFill="1" applyBorder="1" applyAlignment="1" applyProtection="1">
      <alignment horizontal="center" vertical="center"/>
      <protection locked="0"/>
    </xf>
    <xf numFmtId="0" fontId="3" fillId="2" borderId="3" xfId="57" applyNumberFormat="1" applyFont="1" applyFill="1" applyBorder="1" applyAlignment="1" applyProtection="1">
      <alignment horizontal="center" vertical="center" wrapText="1"/>
      <protection locked="0"/>
    </xf>
    <xf numFmtId="0" fontId="3" fillId="2" borderId="3" xfId="57" applyFont="1" applyFill="1" applyBorder="1" applyAlignment="1" applyProtection="1">
      <alignment horizontal="center" vertical="center" wrapText="1"/>
      <protection locked="0"/>
    </xf>
    <xf numFmtId="0" fontId="3" fillId="2" borderId="3"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176" fontId="3" fillId="2" borderId="3" xfId="0" applyNumberFormat="1"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177" fontId="3" fillId="2" borderId="3" xfId="0" applyNumberFormat="1"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vertical="center" wrapText="1"/>
    </xf>
    <xf numFmtId="0" fontId="3" fillId="2" borderId="3" xfId="51" applyNumberFormat="1" applyFont="1" applyFill="1" applyBorder="1" applyAlignment="1">
      <alignment horizontal="left" vertical="center" wrapText="1"/>
    </xf>
    <xf numFmtId="0" fontId="3" fillId="2" borderId="3"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3" xfId="63" applyFont="1" applyFill="1" applyBorder="1" applyAlignment="1" applyProtection="1">
      <alignment horizontal="center" vertical="center" wrapText="1"/>
    </xf>
    <xf numFmtId="0" fontId="3" fillId="2" borderId="3" xfId="57" applyNumberFormat="1" applyFont="1" applyFill="1" applyBorder="1" applyAlignment="1">
      <alignment horizontal="left" vertical="center" wrapText="1"/>
    </xf>
    <xf numFmtId="0" fontId="3" fillId="2" borderId="3" xfId="0" applyNumberFormat="1" applyFont="1" applyFill="1" applyBorder="1" applyAlignment="1" applyProtection="1">
      <alignment horizontal="center" vertical="center" wrapText="1"/>
    </xf>
    <xf numFmtId="0" fontId="3" fillId="2" borderId="3" xfId="57" applyNumberFormat="1" applyFont="1" applyFill="1" applyBorder="1" applyAlignment="1">
      <alignment horizontal="center" vertical="center" wrapText="1"/>
    </xf>
    <xf numFmtId="176" fontId="3" fillId="2" borderId="3" xfId="59" applyNumberFormat="1" applyFont="1" applyFill="1" applyBorder="1" applyAlignment="1">
      <alignment horizontal="center" vertical="center" wrapText="1"/>
    </xf>
    <xf numFmtId="9" fontId="4" fillId="0" borderId="0" xfId="3" applyFont="1" applyFill="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9" fontId="1" fillId="0" borderId="2" xfId="3"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9" fontId="6" fillId="2" borderId="3" xfId="3" applyFont="1" applyFill="1" applyBorder="1" applyAlignment="1" applyProtection="1">
      <alignment horizontal="center" vertical="center"/>
      <protection locked="0"/>
    </xf>
    <xf numFmtId="0" fontId="6" fillId="2" borderId="3" xfId="0" applyFont="1" applyFill="1" applyBorder="1" applyProtection="1">
      <alignment vertical="center"/>
      <protection locked="0"/>
    </xf>
    <xf numFmtId="177" fontId="3" fillId="2" borderId="3" xfId="0" applyNumberFormat="1" applyFont="1" applyFill="1" applyBorder="1" applyAlignment="1" applyProtection="1">
      <alignment horizontal="center" vertical="center"/>
    </xf>
    <xf numFmtId="9" fontId="2" fillId="2" borderId="3" xfId="3"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center" vertical="center"/>
      <protection locked="0"/>
    </xf>
    <xf numFmtId="0" fontId="3" fillId="2" borderId="3" xfId="0" applyFont="1" applyFill="1" applyBorder="1" applyProtection="1">
      <alignment vertical="center"/>
      <protection locked="0"/>
    </xf>
    <xf numFmtId="0" fontId="3" fillId="2" borderId="3" xfId="57"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 xfId="54" applyFont="1" applyFill="1" applyBorder="1" applyAlignment="1">
      <alignment vertical="center" wrapText="1"/>
    </xf>
    <xf numFmtId="176" fontId="3" fillId="2" borderId="3" xfId="56" applyNumberFormat="1" applyFont="1" applyFill="1" applyBorder="1" applyAlignment="1">
      <alignment horizontal="left" vertical="center" wrapText="1"/>
    </xf>
    <xf numFmtId="0" fontId="3" fillId="2" borderId="3" xfId="0" applyFont="1" applyFill="1" applyBorder="1" applyAlignment="1">
      <alignment horizontal="center" vertical="top" wrapText="1"/>
    </xf>
    <xf numFmtId="176" fontId="3" fillId="2" borderId="3" xfId="56"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shrinkToFi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3" xfId="0" applyNumberFormat="1" applyFont="1" applyFill="1" applyBorder="1" applyAlignment="1" applyProtection="1">
      <alignment vertical="center" wrapText="1"/>
      <protection locked="0"/>
    </xf>
    <xf numFmtId="1" fontId="3" fillId="2" borderId="3" xfId="0" applyNumberFormat="1" applyFont="1" applyFill="1" applyBorder="1" applyAlignment="1">
      <alignment horizontal="center" vertical="center" wrapText="1"/>
    </xf>
    <xf numFmtId="1" fontId="3" fillId="2" borderId="3" xfId="0" applyNumberFormat="1" applyFont="1" applyFill="1" applyBorder="1" applyAlignment="1">
      <alignment horizontal="left" vertical="center" wrapText="1" shrinkToFit="1"/>
    </xf>
    <xf numFmtId="176" fontId="3" fillId="2" borderId="3" xfId="0" applyNumberFormat="1" applyFont="1" applyFill="1" applyBorder="1" applyAlignment="1" applyProtection="1">
      <alignment horizontal="left" vertical="center" wrapText="1"/>
    </xf>
    <xf numFmtId="176" fontId="3" fillId="2" borderId="3" xfId="59" applyNumberFormat="1" applyFont="1" applyFill="1" applyBorder="1" applyAlignment="1" applyProtection="1">
      <alignment horizontal="center" vertical="center" wrapText="1"/>
    </xf>
    <xf numFmtId="0" fontId="3" fillId="2" borderId="3" xfId="0" applyNumberFormat="1" applyFont="1" applyFill="1" applyBorder="1" applyAlignment="1">
      <alignment horizontal="center" vertical="top" wrapText="1"/>
    </xf>
    <xf numFmtId="176" fontId="3" fillId="2" borderId="3" xfId="0" applyNumberFormat="1" applyFont="1" applyFill="1" applyBorder="1" applyAlignment="1" applyProtection="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3 2 2" xfId="50"/>
    <cellStyle name="常规 8" xfId="51"/>
    <cellStyle name="常规 9" xfId="52"/>
    <cellStyle name="常规 239" xfId="53"/>
    <cellStyle name="常规 6 4" xfId="54"/>
    <cellStyle name="常规 2 2" xfId="55"/>
    <cellStyle name="常规 10" xfId="56"/>
    <cellStyle name="常规 2" xfId="57"/>
    <cellStyle name="常规 2 4 2" xfId="58"/>
    <cellStyle name="常规 3" xfId="59"/>
    <cellStyle name="常规 50 2" xfId="60"/>
    <cellStyle name="常规 4 2" xfId="61"/>
    <cellStyle name="常规 5" xfId="62"/>
    <cellStyle name="常规 7" xfId="6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43</xdr:row>
      <xdr:rowOff>0</xdr:rowOff>
    </xdr:from>
    <xdr:to>
      <xdr:col>1</xdr:col>
      <xdr:colOff>150495</xdr:colOff>
      <xdr:row>43</xdr:row>
      <xdr:rowOff>10160</xdr:rowOff>
    </xdr:to>
    <xdr:pic>
      <xdr:nvPicPr>
        <xdr:cNvPr id="2"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4"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5"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6"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7"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8"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9"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0"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1"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2"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3"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4"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5"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6"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7"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18"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19"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26"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27"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5"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42"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43"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4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4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50"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51"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58"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59"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6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66"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67"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74"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75" name="Picture 1"/>
        <xdr:cNvPicPr>
          <a:picLocks noChangeAspect="1"/>
        </xdr:cNvPicPr>
      </xdr:nvPicPr>
      <xdr:blipFill>
        <a:blip r:embed="rId1"/>
        <a:stretch>
          <a:fillRect/>
        </a:stretch>
      </xdr:blipFill>
      <xdr:spPr>
        <a:xfrm>
          <a:off x="371475" y="440607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7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8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8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0"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1"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2"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3"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4"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5"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6"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7"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55</xdr:row>
      <xdr:rowOff>0</xdr:rowOff>
    </xdr:from>
    <xdr:to>
      <xdr:col>1</xdr:col>
      <xdr:colOff>152400</xdr:colOff>
      <xdr:row>55</xdr:row>
      <xdr:rowOff>9525</xdr:rowOff>
    </xdr:to>
    <xdr:pic>
      <xdr:nvPicPr>
        <xdr:cNvPr id="298" name="Picture 1"/>
        <xdr:cNvPicPr>
          <a:picLocks noChangeAspect="1"/>
        </xdr:cNvPicPr>
      </xdr:nvPicPr>
      <xdr:blipFill>
        <a:blip r:embed="rId1"/>
        <a:stretch>
          <a:fillRect/>
        </a:stretch>
      </xdr:blipFill>
      <xdr:spPr>
        <a:xfrm>
          <a:off x="371475" y="18813145"/>
          <a:ext cx="152400" cy="9525"/>
        </a:xfrm>
        <a:prstGeom prst="rect">
          <a:avLst/>
        </a:prstGeom>
        <a:noFill/>
        <a:ln w="1">
          <a:noFill/>
        </a:ln>
      </xdr:spPr>
    </xdr:pic>
    <xdr:clientData/>
  </xdr:twoCellAnchor>
  <xdr:twoCellAnchor editAs="oneCell">
    <xdr:from>
      <xdr:col>1</xdr:col>
      <xdr:colOff>0</xdr:colOff>
      <xdr:row>55</xdr:row>
      <xdr:rowOff>0</xdr:rowOff>
    </xdr:from>
    <xdr:to>
      <xdr:col>1</xdr:col>
      <xdr:colOff>152400</xdr:colOff>
      <xdr:row>55</xdr:row>
      <xdr:rowOff>9525</xdr:rowOff>
    </xdr:to>
    <xdr:pic>
      <xdr:nvPicPr>
        <xdr:cNvPr id="299" name="Picture 1"/>
        <xdr:cNvPicPr>
          <a:picLocks noChangeAspect="1"/>
        </xdr:cNvPicPr>
      </xdr:nvPicPr>
      <xdr:blipFill>
        <a:blip r:embed="rId1"/>
        <a:stretch>
          <a:fillRect/>
        </a:stretch>
      </xdr:blipFill>
      <xdr:spPr>
        <a:xfrm>
          <a:off x="371475" y="18813145"/>
          <a:ext cx="152400" cy="9525"/>
        </a:xfrm>
        <a:prstGeom prst="rect">
          <a:avLst/>
        </a:prstGeom>
        <a:noFill/>
        <a:ln w="1">
          <a:noFill/>
        </a:ln>
      </xdr:spPr>
    </xdr:pic>
    <xdr:clientData/>
  </xdr:twoCellAnchor>
  <xdr:twoCellAnchor editAs="oneCell">
    <xdr:from>
      <xdr:col>1</xdr:col>
      <xdr:colOff>0</xdr:colOff>
      <xdr:row>122</xdr:row>
      <xdr:rowOff>0</xdr:rowOff>
    </xdr:from>
    <xdr:to>
      <xdr:col>1</xdr:col>
      <xdr:colOff>152400</xdr:colOff>
      <xdr:row>122</xdr:row>
      <xdr:rowOff>9525</xdr:rowOff>
    </xdr:to>
    <xdr:pic>
      <xdr:nvPicPr>
        <xdr:cNvPr id="300" name="Picture 1"/>
        <xdr:cNvPicPr>
          <a:picLocks noChangeAspect="1"/>
        </xdr:cNvPicPr>
      </xdr:nvPicPr>
      <xdr:blipFill>
        <a:blip r:embed="rId1"/>
        <a:stretch>
          <a:fillRect/>
        </a:stretch>
      </xdr:blipFill>
      <xdr:spPr>
        <a:xfrm>
          <a:off x="371475" y="42638345"/>
          <a:ext cx="152400" cy="9525"/>
        </a:xfrm>
        <a:prstGeom prst="rect">
          <a:avLst/>
        </a:prstGeom>
        <a:noFill/>
        <a:ln w="1">
          <a:noFill/>
        </a:ln>
      </xdr:spPr>
    </xdr:pic>
    <xdr:clientData/>
  </xdr:twoCellAnchor>
  <xdr:twoCellAnchor editAs="oneCell">
    <xdr:from>
      <xdr:col>1</xdr:col>
      <xdr:colOff>0</xdr:colOff>
      <xdr:row>122</xdr:row>
      <xdr:rowOff>0</xdr:rowOff>
    </xdr:from>
    <xdr:to>
      <xdr:col>1</xdr:col>
      <xdr:colOff>152400</xdr:colOff>
      <xdr:row>122</xdr:row>
      <xdr:rowOff>9525</xdr:rowOff>
    </xdr:to>
    <xdr:pic>
      <xdr:nvPicPr>
        <xdr:cNvPr id="301" name="Picture 1"/>
        <xdr:cNvPicPr>
          <a:picLocks noChangeAspect="1"/>
        </xdr:cNvPicPr>
      </xdr:nvPicPr>
      <xdr:blipFill>
        <a:blip r:embed="rId1"/>
        <a:stretch>
          <a:fillRect/>
        </a:stretch>
      </xdr:blipFill>
      <xdr:spPr>
        <a:xfrm>
          <a:off x="371475" y="42638345"/>
          <a:ext cx="15240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6"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7"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8"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9"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0"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1"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2"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5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1"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2"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3"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4"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5"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6"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7"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8"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5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7"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8"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9"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0"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1"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2"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3"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4"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5"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6" name="Picture 1"/>
        <xdr:cNvPicPr>
          <a:picLocks noChangeAspect="1"/>
        </xdr:cNvPicPr>
      </xdr:nvPicPr>
      <xdr:blipFill>
        <a:blip r:embed="rId1"/>
        <a:stretch>
          <a:fillRect/>
        </a:stretch>
      </xdr:blipFill>
      <xdr:spPr>
        <a:xfrm>
          <a:off x="371475" y="18813145"/>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7"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8"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9"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0"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1"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2"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3"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4" name="Picture 1"/>
        <xdr:cNvPicPr>
          <a:picLocks noChangeAspect="1"/>
        </xdr:cNvPicPr>
      </xdr:nvPicPr>
      <xdr:blipFill>
        <a:blip r:embed="rId1"/>
        <a:stretch>
          <a:fillRect/>
        </a:stretch>
      </xdr:blipFill>
      <xdr:spPr>
        <a:xfrm>
          <a:off x="371475" y="18813145"/>
          <a:ext cx="153670" cy="952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5"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6"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7"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8"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9"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0"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1"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2"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3"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4"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5"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6"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7"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8" name="Picture 1"/>
        <xdr:cNvPicPr>
          <a:picLocks noChangeAspect="1"/>
        </xdr:cNvPicPr>
      </xdr:nvPicPr>
      <xdr:blipFill>
        <a:blip r:embed="rId1"/>
        <a:stretch>
          <a:fillRect/>
        </a:stretch>
      </xdr:blipFill>
      <xdr:spPr>
        <a:xfrm>
          <a:off x="371475" y="41571545"/>
          <a:ext cx="153670" cy="8255"/>
        </a:xfrm>
        <a:prstGeom prst="rect">
          <a:avLst/>
        </a:prstGeom>
        <a:noFill/>
        <a:ln w="1">
          <a:noFill/>
        </a:ln>
      </xdr:spPr>
    </xdr:pic>
    <xdr:clientData/>
  </xdr:twoCellAnchor>
  <xdr:twoCellAnchor editAs="oneCell">
    <xdr:from>
      <xdr:col>1</xdr:col>
      <xdr:colOff>0</xdr:colOff>
      <xdr:row>85</xdr:row>
      <xdr:rowOff>0</xdr:rowOff>
    </xdr:from>
    <xdr:to>
      <xdr:col>1</xdr:col>
      <xdr:colOff>184785</xdr:colOff>
      <xdr:row>85</xdr:row>
      <xdr:rowOff>10795</xdr:rowOff>
    </xdr:to>
    <xdr:pic>
      <xdr:nvPicPr>
        <xdr:cNvPr id="409" name="Picture 1"/>
        <xdr:cNvPicPr>
          <a:picLocks noChangeAspect="1"/>
        </xdr:cNvPicPr>
      </xdr:nvPicPr>
      <xdr:blipFill>
        <a:blip r:embed="rId1"/>
        <a:stretch>
          <a:fillRect/>
        </a:stretch>
      </xdr:blipFill>
      <xdr:spPr>
        <a:xfrm>
          <a:off x="371475" y="29481145"/>
          <a:ext cx="184785" cy="10795"/>
        </a:xfrm>
        <a:prstGeom prst="rect">
          <a:avLst/>
        </a:prstGeom>
        <a:noFill/>
        <a:ln w="1">
          <a:noFill/>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0"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1"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2"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3"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4"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5"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6"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7"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8"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9" name="Picture 1"/>
        <xdr:cNvPicPr>
          <a:picLocks noChangeAspect="1"/>
        </xdr:cNvPicPr>
      </xdr:nvPicPr>
      <xdr:blipFill>
        <a:blip r:embed="rId1" cstate="print"/>
        <a:srcRect/>
        <a:stretch>
          <a:fillRect/>
        </a:stretch>
      </xdr:blipFill>
      <xdr:spPr>
        <a:xfrm>
          <a:off x="371475" y="419271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8"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9"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0"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1"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2"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3"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4"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5"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6"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7" name="Picture 1"/>
        <xdr:cNvPicPr>
          <a:picLocks noChangeAspect="1"/>
        </xdr:cNvPicPr>
      </xdr:nvPicPr>
      <xdr:blipFill>
        <a:blip r:embed="rId1" cstate="print"/>
        <a:srcRect/>
        <a:stretch>
          <a:fillRect/>
        </a:stretch>
      </xdr:blipFill>
      <xdr:spPr>
        <a:xfrm>
          <a:off x="371475" y="31667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8"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9"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0"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1"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2"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3"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4"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5"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6"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7" name="Picture 1"/>
        <xdr:cNvPicPr>
          <a:picLocks noChangeAspect="1"/>
        </xdr:cNvPicPr>
      </xdr:nvPicPr>
      <xdr:blipFill>
        <a:blip r:embed="rId1" cstate="print"/>
        <a:srcRect/>
        <a:stretch>
          <a:fillRect/>
        </a:stretch>
      </xdr:blipFill>
      <xdr:spPr>
        <a:xfrm>
          <a:off x="371475" y="41571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6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6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6"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7"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8"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9"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0"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1"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2"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3"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4"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5" name="Picture 1"/>
        <xdr:cNvPicPr>
          <a:picLocks noChangeAspect="1"/>
        </xdr:cNvPicPr>
      </xdr:nvPicPr>
      <xdr:blipFill>
        <a:blip r:embed="rId1" cstate="print"/>
        <a:srcRect/>
        <a:stretch>
          <a:fillRect/>
        </a:stretch>
      </xdr:blipFill>
      <xdr:spPr>
        <a:xfrm>
          <a:off x="371475" y="22013545"/>
          <a:ext cx="152400" cy="9525"/>
        </a:xfrm>
        <a:prstGeom prst="rect">
          <a:avLst/>
        </a:prstGeom>
        <a:noFill/>
        <a:ln w="1">
          <a:noFill/>
          <a:miter lim="800000"/>
          <a:headEnd/>
          <a:tailEnd/>
        </a:ln>
      </xdr:spPr>
    </xdr:pic>
    <xdr:clientData/>
  </xdr:twoCellAnchor>
  <xdr:twoCellAnchor editAs="oneCell">
    <xdr:from>
      <xdr:col>1</xdr:col>
      <xdr:colOff>0</xdr:colOff>
      <xdr:row>121</xdr:row>
      <xdr:rowOff>0</xdr:rowOff>
    </xdr:from>
    <xdr:to>
      <xdr:col>1</xdr:col>
      <xdr:colOff>153670</xdr:colOff>
      <xdr:row>121</xdr:row>
      <xdr:rowOff>8255</xdr:rowOff>
    </xdr:to>
    <xdr:pic>
      <xdr:nvPicPr>
        <xdr:cNvPr id="2906" name="Picture 1"/>
        <xdr:cNvPicPr>
          <a:picLocks noChangeAspect="1"/>
        </xdr:cNvPicPr>
      </xdr:nvPicPr>
      <xdr:blipFill>
        <a:blip r:embed="rId1"/>
        <a:stretch>
          <a:fillRect/>
        </a:stretch>
      </xdr:blipFill>
      <xdr:spPr>
        <a:xfrm>
          <a:off x="371475" y="42282745"/>
          <a:ext cx="153670" cy="8255"/>
        </a:xfrm>
        <a:prstGeom prst="rect">
          <a:avLst/>
        </a:prstGeom>
        <a:noFill/>
        <a:ln w="1">
          <a:noFill/>
        </a:ln>
      </xdr:spPr>
    </xdr:pic>
    <xdr:clientData/>
  </xdr:twoCellAnchor>
  <xdr:twoCellAnchor editAs="oneCell">
    <xdr:from>
      <xdr:col>1</xdr:col>
      <xdr:colOff>0</xdr:colOff>
      <xdr:row>121</xdr:row>
      <xdr:rowOff>0</xdr:rowOff>
    </xdr:from>
    <xdr:to>
      <xdr:col>1</xdr:col>
      <xdr:colOff>153670</xdr:colOff>
      <xdr:row>121</xdr:row>
      <xdr:rowOff>8255</xdr:rowOff>
    </xdr:to>
    <xdr:pic>
      <xdr:nvPicPr>
        <xdr:cNvPr id="2907" name="Picture 1"/>
        <xdr:cNvPicPr>
          <a:picLocks noChangeAspect="1"/>
        </xdr:cNvPicPr>
      </xdr:nvPicPr>
      <xdr:blipFill>
        <a:blip r:embed="rId1"/>
        <a:stretch>
          <a:fillRect/>
        </a:stretch>
      </xdr:blipFill>
      <xdr:spPr>
        <a:xfrm>
          <a:off x="371475" y="42282745"/>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08"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09"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0"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1"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2"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3" name="Picture 1"/>
        <xdr:cNvPicPr>
          <a:picLocks noChangeAspect="1"/>
        </xdr:cNvPicPr>
      </xdr:nvPicPr>
      <xdr:blipFill>
        <a:blip r:embed="rId1"/>
        <a:stretch>
          <a:fillRect/>
        </a:stretch>
      </xdr:blipFill>
      <xdr:spPr>
        <a:xfrm>
          <a:off x="371475" y="41571545"/>
          <a:ext cx="153670" cy="10160"/>
        </a:xfrm>
        <a:prstGeom prst="rect">
          <a:avLst/>
        </a:prstGeom>
        <a:noFill/>
        <a:ln w="1">
          <a:noFill/>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1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1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1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1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1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1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2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2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2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2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2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2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3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3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3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3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3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3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4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4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4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4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4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4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5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5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5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5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5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5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6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6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6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6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6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6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7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7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7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7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7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7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8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8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8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8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8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8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9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9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9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9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9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9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0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0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0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0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0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0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1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1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1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1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1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1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3"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24"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2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26"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27" name="Picture 1"/>
        <xdr:cNvPicPr>
          <a:picLocks noChangeAspect="1"/>
        </xdr:cNvPicPr>
      </xdr:nvPicPr>
      <xdr:blipFill>
        <a:blip r:embed="rId1" cstate="print"/>
        <a:srcRect/>
        <a:stretch>
          <a:fillRect/>
        </a:stretch>
      </xdr:blipFill>
      <xdr:spPr>
        <a:xfrm>
          <a:off x="371475" y="12767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28"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29"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0"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1"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2" name="Picture 1"/>
        <xdr:cNvPicPr>
          <a:picLocks noChangeAspect="1"/>
        </xdr:cNvPicPr>
      </xdr:nvPicPr>
      <xdr:blipFill>
        <a:blip r:embed="rId1" cstate="print"/>
        <a:srcRect/>
        <a:stretch>
          <a:fillRect/>
        </a:stretch>
      </xdr:blipFill>
      <xdr:spPr>
        <a:xfrm>
          <a:off x="371475" y="131235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3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3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3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3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4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4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4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4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4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4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5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5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5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5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5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5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6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6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6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6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6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6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7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7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7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7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7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7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8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8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8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8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8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8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9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9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9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9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9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9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0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0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0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0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0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0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1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1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1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1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1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1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2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2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2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2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2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2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3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3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3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3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3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3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4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4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43"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44" name="Picture 1"/>
        <xdr:cNvPicPr>
          <a:picLocks noChangeAspect="1"/>
        </xdr:cNvPicPr>
      </xdr:nvPicPr>
      <xdr:blipFill>
        <a:blip r:embed="rId1" cstate="print"/>
        <a:srcRect/>
        <a:stretch>
          <a:fillRect/>
        </a:stretch>
      </xdr:blipFill>
      <xdr:spPr>
        <a:xfrm>
          <a:off x="371475" y="518839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45"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46" name="Picture 1"/>
        <xdr:cNvPicPr>
          <a:picLocks noChangeAspect="1"/>
        </xdr:cNvPicPr>
      </xdr:nvPicPr>
      <xdr:blipFill>
        <a:blip r:embed="rId1" cstate="print"/>
        <a:srcRect/>
        <a:stretch>
          <a:fillRect/>
        </a:stretch>
      </xdr:blipFill>
      <xdr:spPr>
        <a:xfrm>
          <a:off x="371475" y="522395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7"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8"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9"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50" name="Picture 1"/>
        <xdr:cNvPicPr>
          <a:picLocks noChangeAspect="1"/>
        </xdr:cNvPicPr>
      </xdr:nvPicPr>
      <xdr:blipFill>
        <a:blip r:embed="rId1" cstate="print"/>
        <a:srcRect/>
        <a:stretch>
          <a:fillRect/>
        </a:stretch>
      </xdr:blipFill>
      <xdr:spPr>
        <a:xfrm>
          <a:off x="371475" y="444163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5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5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3"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4"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5"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6"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7"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8"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9"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60" name="Picture 1"/>
        <xdr:cNvPicPr>
          <a:picLocks noChangeAspect="1"/>
        </xdr:cNvPicPr>
      </xdr:nvPicPr>
      <xdr:blipFill>
        <a:blip r:embed="rId1"/>
        <a:stretch>
          <a:fillRect/>
        </a:stretch>
      </xdr:blipFill>
      <xdr:spPr>
        <a:xfrm>
          <a:off x="371475" y="113455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7"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8"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9"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0"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1"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2"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3"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4"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5"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6" name="Picture 1"/>
        <xdr:cNvPicPr>
          <a:picLocks noChangeAspect="1"/>
        </xdr:cNvPicPr>
      </xdr:nvPicPr>
      <xdr:blipFill>
        <a:blip r:embed="rId1"/>
        <a:stretch>
          <a:fillRect/>
        </a:stretch>
      </xdr:blipFill>
      <xdr:spPr>
        <a:xfrm>
          <a:off x="371475" y="12412345"/>
          <a:ext cx="151765" cy="889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7"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8"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9"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0"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1"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2"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3"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4" name="Picture 1"/>
        <xdr:cNvPicPr>
          <a:picLocks noChangeAspect="1"/>
        </xdr:cNvPicPr>
      </xdr:nvPicPr>
      <xdr:blipFill>
        <a:blip r:embed="rId1"/>
        <a:stretch>
          <a:fillRect/>
        </a:stretch>
      </xdr:blipFill>
      <xdr:spPr>
        <a:xfrm>
          <a:off x="371475" y="145459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5"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6"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7"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8"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9"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0"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1"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2" name="Picture 1"/>
        <xdr:cNvPicPr>
          <a:picLocks noChangeAspect="1"/>
        </xdr:cNvPicPr>
      </xdr:nvPicPr>
      <xdr:blipFill>
        <a:blip r:embed="rId1"/>
        <a:stretch>
          <a:fillRect/>
        </a:stretch>
      </xdr:blipFill>
      <xdr:spPr>
        <a:xfrm>
          <a:off x="371475" y="31614745"/>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3"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4"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5"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6"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7"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8"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9"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0"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1"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2" name="Picture 1"/>
        <xdr:cNvPicPr>
          <a:picLocks noChangeAspect="1"/>
        </xdr:cNvPicPr>
      </xdr:nvPicPr>
      <xdr:blipFill>
        <a:blip r:embed="rId1"/>
        <a:stretch>
          <a:fillRect/>
        </a:stretch>
      </xdr:blipFill>
      <xdr:spPr>
        <a:xfrm>
          <a:off x="371475" y="31614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3"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4"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5"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6"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7"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8"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9"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40" name="Picture 1"/>
        <xdr:cNvPicPr>
          <a:picLocks noChangeAspect="1"/>
        </xdr:cNvPicPr>
      </xdr:nvPicPr>
      <xdr:blipFill>
        <a:blip r:embed="rId1"/>
        <a:stretch>
          <a:fillRect/>
        </a:stretch>
      </xdr:blipFill>
      <xdr:spPr>
        <a:xfrm>
          <a:off x="371475" y="51172745"/>
          <a:ext cx="151765" cy="8890"/>
        </a:xfrm>
        <a:prstGeom prst="rect">
          <a:avLst/>
        </a:prstGeom>
        <a:noFill/>
        <a:ln w="1">
          <a:noFill/>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3"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4"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5"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6"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7"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8"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9"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0"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3"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4"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5"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6"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7"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8"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9"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0"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3"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4"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5"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6"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7"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8"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9"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0"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3"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4"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5"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6"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7"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8"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9"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0"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1"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2"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3"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4"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5"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6"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7"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8" name="Picture 1"/>
        <xdr:cNvPicPr>
          <a:picLocks noChangeAspect="1"/>
        </xdr:cNvPicPr>
      </xdr:nvPicPr>
      <xdr:blipFill>
        <a:blip r:embed="rId1" cstate="print"/>
        <a:srcRect/>
        <a:stretch>
          <a:fillRect/>
        </a:stretch>
      </xdr:blipFill>
      <xdr:spPr>
        <a:xfrm>
          <a:off x="371475" y="29481145"/>
          <a:ext cx="152400" cy="9525"/>
        </a:xfrm>
        <a:prstGeom prst="rect">
          <a:avLst/>
        </a:prstGeom>
        <a:noFill/>
        <a:ln w="1">
          <a:noFill/>
          <a:miter lim="800000"/>
          <a:headEnd/>
          <a:tailEnd/>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8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497"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06"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15"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6"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7"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8"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9"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0"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1"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2"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3" name="Picture 1"/>
        <xdr:cNvPicPr>
          <a:picLocks noChangeAspect="1"/>
        </xdr:cNvPicPr>
      </xdr:nvPicPr>
      <xdr:blipFill>
        <a:blip r:embed="rId1"/>
        <a:stretch>
          <a:fillRect/>
        </a:stretch>
      </xdr:blipFill>
      <xdr:spPr>
        <a:xfrm>
          <a:off x="5934075" y="511727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4"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5"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6"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7"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8"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9"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30"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31" name="Picture 1"/>
        <xdr:cNvPicPr>
          <a:picLocks noChangeAspect="1"/>
        </xdr:cNvPicPr>
      </xdr:nvPicPr>
      <xdr:blipFill>
        <a:blip r:embed="rId1"/>
        <a:stretch>
          <a:fillRect/>
        </a:stretch>
      </xdr:blipFill>
      <xdr:spPr>
        <a:xfrm>
          <a:off x="5934075" y="7789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2"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3"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4"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5"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6"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7"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8"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9" name="Picture 1"/>
        <xdr:cNvPicPr>
          <a:picLocks noChangeAspect="1"/>
        </xdr:cNvPicPr>
      </xdr:nvPicPr>
      <xdr:blipFill>
        <a:blip r:embed="rId1"/>
        <a:stretch>
          <a:fillRect/>
        </a:stretch>
      </xdr:blipFill>
      <xdr:spPr>
        <a:xfrm>
          <a:off x="5934075" y="415715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40"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9525</xdr:rowOff>
    </xdr:to>
    <xdr:pic>
      <xdr:nvPicPr>
        <xdr:cNvPr id="3541" name="Picture 1"/>
        <xdr:cNvPicPr>
          <a:picLocks noChangeAspect="1"/>
        </xdr:cNvPicPr>
      </xdr:nvPicPr>
      <xdr:blipFill>
        <a:blip r:embed="rId1"/>
        <a:stretch>
          <a:fillRect/>
        </a:stretch>
      </xdr:blipFill>
      <xdr:spPr>
        <a:xfrm>
          <a:off x="5934075" y="29481145"/>
          <a:ext cx="685800"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50"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59"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0"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1"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2"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3"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4"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5"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6"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7"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68"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69"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0"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1"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2"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3"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4"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5"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6" name="Picture 1"/>
        <xdr:cNvPicPr>
          <a:picLocks noChangeAspect="1"/>
        </xdr:cNvPicPr>
      </xdr:nvPicPr>
      <xdr:blipFill>
        <a:blip r:embed="rId1"/>
        <a:stretch>
          <a:fillRect/>
        </a:stretch>
      </xdr:blipFill>
      <xdr:spPr>
        <a:xfrm>
          <a:off x="5934075" y="188131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85"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94"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603" name="Picture 1"/>
        <xdr:cNvPicPr>
          <a:picLocks noChangeAspect="1"/>
        </xdr:cNvPicPr>
      </xdr:nvPicPr>
      <xdr:blipFill>
        <a:blip r:embed="rId1"/>
        <a:stretch>
          <a:fillRect/>
        </a:stretch>
      </xdr:blipFill>
      <xdr:spPr>
        <a:xfrm>
          <a:off x="5934075" y="29481145"/>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4"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5"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6"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7"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8"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9"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50"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51" name="Picture 1"/>
        <xdr:cNvPicPr>
          <a:picLocks noChangeAspect="1"/>
        </xdr:cNvPicPr>
      </xdr:nvPicPr>
      <xdr:blipFill>
        <a:blip r:embed="rId1"/>
        <a:stretch>
          <a:fillRect/>
        </a:stretch>
      </xdr:blipFill>
      <xdr:spPr>
        <a:xfrm>
          <a:off x="5934075" y="31614745"/>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6"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7"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8"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9"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0"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1"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2"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3"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4"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5" name="Picture 1"/>
        <xdr:cNvPicPr>
          <a:picLocks noChangeAspect="1"/>
        </xdr:cNvPicPr>
      </xdr:nvPicPr>
      <xdr:blipFill>
        <a:blip r:embed="rId1"/>
        <a:stretch>
          <a:fillRect/>
        </a:stretch>
      </xdr:blipFill>
      <xdr:spPr>
        <a:xfrm>
          <a:off x="5934075" y="31614745"/>
          <a:ext cx="150495" cy="10160"/>
        </a:xfrm>
        <a:prstGeom prst="rect">
          <a:avLst/>
        </a:prstGeom>
        <a:noFill/>
        <a:ln w="1">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84181015\filerecv\(&#20892;&#22996;)&#27719;&#24635;&#34920;&#65306;&#24041;&#22266;&#33073;&#36139;&#25915;&#22362;&#25104;&#26524;&#21644;&#20065;&#26449;&#25391;&#20852;&#39033;&#30446;&#24211;&#26126;&#32454;&#34920;&#65293;&#37096;&#38376;+&#20065;&#3821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乡镇"/>
      <sheetName val="勿删"/>
      <sheetName val="部门"/>
      <sheetName val="乡镇部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163"/>
  <sheetViews>
    <sheetView tabSelected="1" zoomScale="78" zoomScaleNormal="78" topLeftCell="A114" workbookViewId="0">
      <selection activeCell="G128" sqref="G128"/>
    </sheetView>
  </sheetViews>
  <sheetFormatPr defaultColWidth="8.625" defaultRowHeight="15.75"/>
  <cols>
    <col min="1" max="1" width="4.875" style="5" customWidth="1"/>
    <col min="2" max="2" width="34.375" style="6" customWidth="1"/>
    <col min="3" max="3" width="11" style="6" customWidth="1"/>
    <col min="4" max="4" width="20.75" style="7" customWidth="1"/>
    <col min="5" max="5" width="6.875" style="7" customWidth="1"/>
    <col min="6" max="6" width="10.5" style="7" customWidth="1"/>
    <col min="7" max="7" width="8.5" style="7" customWidth="1"/>
    <col min="8" max="8" width="7.125" style="5" customWidth="1"/>
    <col min="9" max="9" width="7.375" style="5" customWidth="1"/>
    <col min="10" max="10" width="8.625" style="5" customWidth="1"/>
    <col min="11" max="11" width="7.75" style="5" customWidth="1"/>
    <col min="12" max="12" width="7.25" style="5" customWidth="1"/>
    <col min="13" max="13" width="10.375" style="5"/>
    <col min="14" max="14" width="12.625" style="8"/>
    <col min="15" max="156" width="8.625" style="7"/>
    <col min="157" max="16384" width="8.625" style="9"/>
  </cols>
  <sheetData>
    <row r="1" ht="21" spans="1:15">
      <c r="A1" s="10" t="s">
        <v>0</v>
      </c>
      <c r="B1" s="10"/>
      <c r="C1" s="10"/>
      <c r="D1" s="10"/>
      <c r="E1" s="10"/>
      <c r="F1" s="10"/>
      <c r="G1" s="10"/>
      <c r="H1" s="10"/>
      <c r="I1" s="10"/>
      <c r="J1" s="10"/>
      <c r="K1" s="10"/>
      <c r="L1" s="10"/>
      <c r="M1" s="10"/>
      <c r="N1" s="48"/>
      <c r="O1" s="10"/>
    </row>
    <row r="2" s="1" customFormat="1" ht="30" customHeight="1" spans="1:15">
      <c r="A2" s="11" t="s">
        <v>1</v>
      </c>
      <c r="B2" s="11" t="s">
        <v>2</v>
      </c>
      <c r="C2" s="11" t="s">
        <v>3</v>
      </c>
      <c r="D2" s="11" t="s">
        <v>4</v>
      </c>
      <c r="E2" s="11" t="s">
        <v>5</v>
      </c>
      <c r="F2" s="11" t="s">
        <v>6</v>
      </c>
      <c r="G2" s="11" t="s">
        <v>7</v>
      </c>
      <c r="H2" s="11" t="s">
        <v>8</v>
      </c>
      <c r="I2" s="49" t="s">
        <v>9</v>
      </c>
      <c r="J2" s="49"/>
      <c r="K2" s="49"/>
      <c r="L2" s="49"/>
      <c r="M2" s="11" t="s">
        <v>10</v>
      </c>
      <c r="N2" s="50" t="s">
        <v>11</v>
      </c>
      <c r="O2" s="11" t="s">
        <v>12</v>
      </c>
    </row>
    <row r="3" s="1" customFormat="1" ht="12.75" spans="1:15">
      <c r="A3" s="12"/>
      <c r="B3" s="12"/>
      <c r="C3" s="12"/>
      <c r="D3" s="12"/>
      <c r="E3" s="12"/>
      <c r="F3" s="12"/>
      <c r="G3" s="12"/>
      <c r="H3" s="12"/>
      <c r="I3" s="11" t="s">
        <v>13</v>
      </c>
      <c r="J3" s="51" t="s">
        <v>14</v>
      </c>
      <c r="K3" s="52"/>
      <c r="L3" s="52"/>
      <c r="M3" s="12"/>
      <c r="N3" s="53"/>
      <c r="O3" s="12"/>
    </row>
    <row r="4" s="1" customFormat="1" ht="12.75" spans="1:15">
      <c r="A4" s="12"/>
      <c r="B4" s="12"/>
      <c r="C4" s="12"/>
      <c r="D4" s="12"/>
      <c r="E4" s="12"/>
      <c r="F4" s="12"/>
      <c r="G4" s="12"/>
      <c r="H4" s="12"/>
      <c r="I4" s="12"/>
      <c r="J4" s="54" t="s">
        <v>15</v>
      </c>
      <c r="K4" s="54" t="s">
        <v>16</v>
      </c>
      <c r="L4" s="54" t="s">
        <v>17</v>
      </c>
      <c r="M4" s="12"/>
      <c r="N4" s="53"/>
      <c r="O4" s="12"/>
    </row>
    <row r="5" s="1" customFormat="1" ht="12.75" spans="1:15">
      <c r="A5" s="12"/>
      <c r="B5" s="12"/>
      <c r="C5" s="12"/>
      <c r="D5" s="12"/>
      <c r="E5" s="12"/>
      <c r="F5" s="12"/>
      <c r="G5" s="12"/>
      <c r="H5" s="12"/>
      <c r="I5" s="12"/>
      <c r="J5" s="55"/>
      <c r="K5" s="55"/>
      <c r="L5" s="55"/>
      <c r="M5" s="12"/>
      <c r="N5" s="53"/>
      <c r="O5" s="12"/>
    </row>
    <row r="6" s="2" customFormat="1" ht="20.1" customHeight="1" spans="1:15">
      <c r="A6" s="13"/>
      <c r="B6" s="14"/>
      <c r="C6" s="14"/>
      <c r="D6" s="15"/>
      <c r="E6" s="15"/>
      <c r="F6" s="15"/>
      <c r="G6" s="15"/>
      <c r="H6" s="13"/>
      <c r="I6" s="56">
        <f>SUM(I7:I163)</f>
        <v>21691</v>
      </c>
      <c r="J6" s="56">
        <f>SUM(J7:J163)</f>
        <v>10471</v>
      </c>
      <c r="K6" s="56">
        <f>SUM(K7:K163)</f>
        <v>4520</v>
      </c>
      <c r="L6" s="56">
        <f>SUM(L7:L163)</f>
        <v>6700</v>
      </c>
      <c r="M6" s="56">
        <v>21146.02</v>
      </c>
      <c r="N6" s="57">
        <f>M6/I6</f>
        <v>0.974875293900696</v>
      </c>
      <c r="O6" s="58"/>
    </row>
    <row r="7" s="3" customFormat="1" ht="28" customHeight="1" spans="1:220">
      <c r="A7" s="16">
        <v>1</v>
      </c>
      <c r="B7" s="17" t="s">
        <v>18</v>
      </c>
      <c r="C7" s="17" t="s">
        <v>19</v>
      </c>
      <c r="D7" s="18" t="s">
        <v>20</v>
      </c>
      <c r="E7" s="18" t="s">
        <v>21</v>
      </c>
      <c r="F7" s="18" t="s">
        <v>22</v>
      </c>
      <c r="G7" s="18" t="s">
        <v>23</v>
      </c>
      <c r="H7" s="16" t="s">
        <v>24</v>
      </c>
      <c r="I7" s="59">
        <f>J7+K7+L7</f>
        <v>2.6</v>
      </c>
      <c r="J7" s="16">
        <v>2.6</v>
      </c>
      <c r="K7" s="16"/>
      <c r="L7" s="16"/>
      <c r="M7" s="16">
        <v>2.6</v>
      </c>
      <c r="N7" s="60">
        <f t="shared" ref="N7:N38" si="0">M7/I7</f>
        <v>1</v>
      </c>
      <c r="O7" s="16" t="s">
        <v>24</v>
      </c>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row>
    <row r="8" s="3" customFormat="1" ht="28" customHeight="1" spans="1:220">
      <c r="A8" s="16">
        <v>2</v>
      </c>
      <c r="B8" s="19" t="s">
        <v>25</v>
      </c>
      <c r="C8" s="19" t="s">
        <v>26</v>
      </c>
      <c r="D8" s="20" t="s">
        <v>27</v>
      </c>
      <c r="E8" s="20" t="s">
        <v>28</v>
      </c>
      <c r="F8" s="20" t="s">
        <v>29</v>
      </c>
      <c r="G8" s="20" t="s">
        <v>30</v>
      </c>
      <c r="H8" s="16" t="s">
        <v>24</v>
      </c>
      <c r="I8" s="59">
        <f t="shared" ref="I8:I39" si="1">J8+K8+L8</f>
        <v>5</v>
      </c>
      <c r="J8" s="16"/>
      <c r="K8" s="16">
        <v>5</v>
      </c>
      <c r="L8" s="16"/>
      <c r="M8" s="16">
        <v>4</v>
      </c>
      <c r="N8" s="60">
        <f t="shared" si="0"/>
        <v>0.8</v>
      </c>
      <c r="O8" s="16" t="s">
        <v>31</v>
      </c>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row>
    <row r="9" s="3" customFormat="1" ht="28" customHeight="1" spans="1:220">
      <c r="A9" s="16">
        <v>3</v>
      </c>
      <c r="B9" s="19" t="s">
        <v>32</v>
      </c>
      <c r="C9" s="19" t="s">
        <v>33</v>
      </c>
      <c r="D9" s="20" t="s">
        <v>34</v>
      </c>
      <c r="E9" s="20" t="s">
        <v>35</v>
      </c>
      <c r="F9" s="20" t="s">
        <v>36</v>
      </c>
      <c r="G9" s="21" t="s">
        <v>37</v>
      </c>
      <c r="H9" s="16" t="s">
        <v>24</v>
      </c>
      <c r="I9" s="59">
        <f t="shared" si="1"/>
        <v>5.18</v>
      </c>
      <c r="J9" s="16"/>
      <c r="K9" s="16">
        <v>5.18</v>
      </c>
      <c r="L9" s="16"/>
      <c r="M9" s="16">
        <v>4</v>
      </c>
      <c r="N9" s="60">
        <f t="shared" si="0"/>
        <v>0.772200772200772</v>
      </c>
      <c r="O9" s="16" t="s">
        <v>31</v>
      </c>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row>
    <row r="10" s="3" customFormat="1" ht="28" customHeight="1" spans="1:220">
      <c r="A10" s="16">
        <v>4</v>
      </c>
      <c r="B10" s="17" t="s">
        <v>38</v>
      </c>
      <c r="C10" s="17" t="s">
        <v>19</v>
      </c>
      <c r="D10" s="18" t="s">
        <v>39</v>
      </c>
      <c r="E10" s="18" t="s">
        <v>40</v>
      </c>
      <c r="F10" s="18" t="s">
        <v>41</v>
      </c>
      <c r="G10" s="18" t="s">
        <v>42</v>
      </c>
      <c r="H10" s="16" t="s">
        <v>24</v>
      </c>
      <c r="I10" s="59">
        <f t="shared" si="1"/>
        <v>5.2</v>
      </c>
      <c r="J10" s="16">
        <v>5.2</v>
      </c>
      <c r="K10" s="16"/>
      <c r="L10" s="16"/>
      <c r="M10" s="16">
        <v>5.2</v>
      </c>
      <c r="N10" s="60">
        <f t="shared" si="0"/>
        <v>1</v>
      </c>
      <c r="O10" s="16" t="s">
        <v>24</v>
      </c>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row>
    <row r="11" s="3" customFormat="1" ht="28" customHeight="1" spans="1:220">
      <c r="A11" s="16">
        <v>5</v>
      </c>
      <c r="B11" s="19" t="s">
        <v>43</v>
      </c>
      <c r="C11" s="22" t="s">
        <v>44</v>
      </c>
      <c r="D11" s="23" t="s">
        <v>45</v>
      </c>
      <c r="E11" s="18" t="s">
        <v>46</v>
      </c>
      <c r="F11" s="24" t="s">
        <v>47</v>
      </c>
      <c r="G11" s="18" t="s">
        <v>48</v>
      </c>
      <c r="H11" s="16" t="s">
        <v>24</v>
      </c>
      <c r="I11" s="59">
        <f t="shared" si="1"/>
        <v>6.5</v>
      </c>
      <c r="J11" s="16">
        <v>6.5</v>
      </c>
      <c r="K11" s="16"/>
      <c r="L11" s="16"/>
      <c r="M11" s="16">
        <v>6.5</v>
      </c>
      <c r="N11" s="60">
        <f t="shared" si="0"/>
        <v>1</v>
      </c>
      <c r="O11" s="16" t="s">
        <v>24</v>
      </c>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row>
    <row r="12" s="3" customFormat="1" ht="28" customHeight="1" spans="1:220">
      <c r="A12" s="16">
        <v>6</v>
      </c>
      <c r="B12" s="19" t="s">
        <v>49</v>
      </c>
      <c r="C12" s="17" t="s">
        <v>26</v>
      </c>
      <c r="D12" s="25" t="s">
        <v>50</v>
      </c>
      <c r="E12" s="25" t="s">
        <v>51</v>
      </c>
      <c r="F12" s="20" t="s">
        <v>52</v>
      </c>
      <c r="G12" s="17" t="s">
        <v>53</v>
      </c>
      <c r="H12" s="26" t="s">
        <v>24</v>
      </c>
      <c r="I12" s="59">
        <f t="shared" si="1"/>
        <v>7</v>
      </c>
      <c r="J12" s="16"/>
      <c r="K12" s="16"/>
      <c r="L12" s="61">
        <v>7</v>
      </c>
      <c r="M12" s="16">
        <v>7</v>
      </c>
      <c r="N12" s="60">
        <f t="shared" si="0"/>
        <v>1</v>
      </c>
      <c r="O12" s="16" t="s">
        <v>24</v>
      </c>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row>
    <row r="13" s="3" customFormat="1" ht="28" customHeight="1" spans="1:220">
      <c r="A13" s="16">
        <v>7</v>
      </c>
      <c r="B13" s="17" t="s">
        <v>54</v>
      </c>
      <c r="C13" s="17" t="s">
        <v>19</v>
      </c>
      <c r="D13" s="18" t="s">
        <v>55</v>
      </c>
      <c r="E13" s="18" t="s">
        <v>56</v>
      </c>
      <c r="F13" s="18" t="s">
        <v>41</v>
      </c>
      <c r="G13" s="18" t="s">
        <v>57</v>
      </c>
      <c r="H13" s="16" t="s">
        <v>24</v>
      </c>
      <c r="I13" s="59">
        <f t="shared" si="1"/>
        <v>8.7</v>
      </c>
      <c r="J13" s="16">
        <v>8.7</v>
      </c>
      <c r="K13" s="16"/>
      <c r="L13" s="16"/>
      <c r="M13" s="16">
        <v>8.7</v>
      </c>
      <c r="N13" s="60">
        <f t="shared" si="0"/>
        <v>1</v>
      </c>
      <c r="O13" s="16" t="s">
        <v>24</v>
      </c>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row>
    <row r="14" s="4" customFormat="1" ht="28" customHeight="1" spans="1:156">
      <c r="A14" s="16">
        <v>8</v>
      </c>
      <c r="B14" s="17" t="s">
        <v>58</v>
      </c>
      <c r="C14" s="17" t="s">
        <v>44</v>
      </c>
      <c r="D14" s="20" t="s">
        <v>59</v>
      </c>
      <c r="E14" s="18" t="s">
        <v>60</v>
      </c>
      <c r="F14" s="20" t="s">
        <v>61</v>
      </c>
      <c r="G14" s="20" t="s">
        <v>62</v>
      </c>
      <c r="H14" s="16" t="s">
        <v>24</v>
      </c>
      <c r="I14" s="59">
        <f t="shared" si="1"/>
        <v>9.5</v>
      </c>
      <c r="J14" s="16"/>
      <c r="K14" s="16">
        <v>9.5</v>
      </c>
      <c r="L14" s="16"/>
      <c r="M14" s="16">
        <v>9.5</v>
      </c>
      <c r="N14" s="60">
        <f t="shared" si="0"/>
        <v>1</v>
      </c>
      <c r="O14" s="16" t="s">
        <v>24</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row>
    <row r="15" s="4" customFormat="1" ht="28" customHeight="1" spans="1:156">
      <c r="A15" s="16">
        <v>9</v>
      </c>
      <c r="B15" s="17" t="s">
        <v>63</v>
      </c>
      <c r="C15" s="22" t="s">
        <v>44</v>
      </c>
      <c r="D15" s="18" t="s">
        <v>64</v>
      </c>
      <c r="E15" s="18" t="s">
        <v>65</v>
      </c>
      <c r="F15" s="27" t="s">
        <v>66</v>
      </c>
      <c r="G15" s="18" t="s">
        <v>67</v>
      </c>
      <c r="H15" s="16" t="s">
        <v>24</v>
      </c>
      <c r="I15" s="59">
        <f t="shared" si="1"/>
        <v>10</v>
      </c>
      <c r="J15" s="16"/>
      <c r="K15" s="16">
        <v>10</v>
      </c>
      <c r="L15" s="16"/>
      <c r="M15" s="16">
        <v>10</v>
      </c>
      <c r="N15" s="60">
        <f t="shared" si="0"/>
        <v>1</v>
      </c>
      <c r="O15" s="16" t="s">
        <v>24</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row>
    <row r="16" s="4" customFormat="1" ht="28" customHeight="1" spans="1:156">
      <c r="A16" s="16">
        <v>10</v>
      </c>
      <c r="B16" s="19" t="s">
        <v>68</v>
      </c>
      <c r="C16" s="19" t="s">
        <v>26</v>
      </c>
      <c r="D16" s="20" t="s">
        <v>69</v>
      </c>
      <c r="E16" s="20" t="s">
        <v>70</v>
      </c>
      <c r="F16" s="28" t="s">
        <v>71</v>
      </c>
      <c r="G16" s="20" t="s">
        <v>72</v>
      </c>
      <c r="H16" s="16" t="s">
        <v>24</v>
      </c>
      <c r="I16" s="59">
        <v>10</v>
      </c>
      <c r="J16" s="16">
        <v>10</v>
      </c>
      <c r="K16" s="16" t="s">
        <v>73</v>
      </c>
      <c r="L16" s="16"/>
      <c r="M16" s="16">
        <v>10</v>
      </c>
      <c r="N16" s="60">
        <f t="shared" si="0"/>
        <v>1</v>
      </c>
      <c r="O16" s="16" t="s">
        <v>24</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row>
    <row r="17" s="4" customFormat="1" ht="28" customHeight="1" spans="1:156">
      <c r="A17" s="16">
        <v>11</v>
      </c>
      <c r="B17" s="17" t="s">
        <v>74</v>
      </c>
      <c r="C17" s="17" t="s">
        <v>44</v>
      </c>
      <c r="D17" s="20" t="s">
        <v>75</v>
      </c>
      <c r="E17" s="18" t="s">
        <v>76</v>
      </c>
      <c r="F17" s="28" t="s">
        <v>77</v>
      </c>
      <c r="G17" s="18" t="s">
        <v>78</v>
      </c>
      <c r="H17" s="16" t="s">
        <v>24</v>
      </c>
      <c r="I17" s="59">
        <f t="shared" si="1"/>
        <v>13</v>
      </c>
      <c r="J17" s="16"/>
      <c r="K17" s="16">
        <v>13</v>
      </c>
      <c r="L17" s="16"/>
      <c r="M17" s="16">
        <v>13</v>
      </c>
      <c r="N17" s="60">
        <f t="shared" si="0"/>
        <v>1</v>
      </c>
      <c r="O17" s="16" t="s">
        <v>24</v>
      </c>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row>
    <row r="18" s="4" customFormat="1" ht="28" customHeight="1" spans="1:156">
      <c r="A18" s="16">
        <v>12</v>
      </c>
      <c r="B18" s="17" t="s">
        <v>79</v>
      </c>
      <c r="C18" s="22" t="s">
        <v>44</v>
      </c>
      <c r="D18" s="20" t="s">
        <v>80</v>
      </c>
      <c r="E18" s="18" t="s">
        <v>81</v>
      </c>
      <c r="F18" s="18" t="s">
        <v>82</v>
      </c>
      <c r="G18" s="20" t="s">
        <v>83</v>
      </c>
      <c r="H18" s="26" t="s">
        <v>24</v>
      </c>
      <c r="I18" s="59">
        <f t="shared" si="1"/>
        <v>13</v>
      </c>
      <c r="J18" s="16"/>
      <c r="K18" s="26">
        <v>13</v>
      </c>
      <c r="L18" s="16"/>
      <c r="M18" s="16">
        <v>13</v>
      </c>
      <c r="N18" s="60">
        <f t="shared" si="0"/>
        <v>1</v>
      </c>
      <c r="O18" s="16" t="s">
        <v>24</v>
      </c>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row>
    <row r="19" s="4" customFormat="1" ht="28" customHeight="1" spans="1:156">
      <c r="A19" s="16">
        <v>13</v>
      </c>
      <c r="B19" s="19" t="s">
        <v>84</v>
      </c>
      <c r="C19" s="22" t="s">
        <v>44</v>
      </c>
      <c r="D19" s="29" t="s">
        <v>85</v>
      </c>
      <c r="E19" s="18" t="s">
        <v>86</v>
      </c>
      <c r="F19" s="30" t="s">
        <v>76</v>
      </c>
      <c r="G19" s="18" t="s">
        <v>48</v>
      </c>
      <c r="H19" s="16" t="s">
        <v>24</v>
      </c>
      <c r="I19" s="59">
        <f t="shared" si="1"/>
        <v>13.5</v>
      </c>
      <c r="J19" s="16">
        <v>13.5</v>
      </c>
      <c r="K19" s="16"/>
      <c r="L19" s="16"/>
      <c r="M19" s="16">
        <v>13.5</v>
      </c>
      <c r="N19" s="60">
        <f t="shared" si="0"/>
        <v>1</v>
      </c>
      <c r="O19" s="16" t="s">
        <v>24</v>
      </c>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row>
    <row r="20" s="4" customFormat="1" ht="28" customHeight="1" spans="1:156">
      <c r="A20" s="16">
        <v>14</v>
      </c>
      <c r="B20" s="19" t="s">
        <v>87</v>
      </c>
      <c r="C20" s="19" t="s">
        <v>26</v>
      </c>
      <c r="D20" s="20" t="s">
        <v>88</v>
      </c>
      <c r="E20" s="20" t="s">
        <v>89</v>
      </c>
      <c r="F20" s="18" t="s">
        <v>90</v>
      </c>
      <c r="G20" s="20" t="s">
        <v>91</v>
      </c>
      <c r="H20" s="26" t="s">
        <v>24</v>
      </c>
      <c r="I20" s="59">
        <f t="shared" si="1"/>
        <v>15</v>
      </c>
      <c r="J20" s="16">
        <v>15</v>
      </c>
      <c r="K20" s="16"/>
      <c r="L20" s="16"/>
      <c r="M20" s="16">
        <v>15</v>
      </c>
      <c r="N20" s="60">
        <f t="shared" si="0"/>
        <v>1</v>
      </c>
      <c r="O20" s="16" t="s">
        <v>24</v>
      </c>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row>
    <row r="21" s="4" customFormat="1" ht="28" customHeight="1" spans="1:156">
      <c r="A21" s="16">
        <v>15</v>
      </c>
      <c r="B21" s="17" t="s">
        <v>92</v>
      </c>
      <c r="C21" s="17" t="s">
        <v>44</v>
      </c>
      <c r="D21" s="18" t="s">
        <v>93</v>
      </c>
      <c r="E21" s="20" t="s">
        <v>94</v>
      </c>
      <c r="F21" s="18" t="s">
        <v>95</v>
      </c>
      <c r="G21" s="18" t="s">
        <v>96</v>
      </c>
      <c r="H21" s="16" t="s">
        <v>24</v>
      </c>
      <c r="I21" s="59">
        <f t="shared" si="1"/>
        <v>15</v>
      </c>
      <c r="J21" s="16">
        <v>15</v>
      </c>
      <c r="K21" s="16"/>
      <c r="L21" s="16"/>
      <c r="M21" s="16">
        <v>15</v>
      </c>
      <c r="N21" s="60">
        <f t="shared" si="0"/>
        <v>1</v>
      </c>
      <c r="O21" s="16" t="s">
        <v>24</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row>
    <row r="22" s="4" customFormat="1" ht="28" customHeight="1" spans="1:156">
      <c r="A22" s="16">
        <v>16</v>
      </c>
      <c r="B22" s="17" t="s">
        <v>97</v>
      </c>
      <c r="C22" s="17" t="s">
        <v>44</v>
      </c>
      <c r="D22" s="20" t="s">
        <v>98</v>
      </c>
      <c r="E22" s="18" t="s">
        <v>99</v>
      </c>
      <c r="F22" s="20" t="s">
        <v>100</v>
      </c>
      <c r="G22" s="20" t="s">
        <v>101</v>
      </c>
      <c r="H22" s="16" t="s">
        <v>24</v>
      </c>
      <c r="I22" s="59">
        <v>17.5</v>
      </c>
      <c r="J22" s="16" t="s">
        <v>73</v>
      </c>
      <c r="K22" s="26">
        <v>17.5</v>
      </c>
      <c r="L22" s="16"/>
      <c r="M22" s="16">
        <v>17.5</v>
      </c>
      <c r="N22" s="60">
        <f t="shared" si="0"/>
        <v>1</v>
      </c>
      <c r="O22" s="16" t="s">
        <v>24</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row>
    <row r="23" s="4" customFormat="1" ht="28" customHeight="1" spans="1:156">
      <c r="A23" s="16">
        <v>17</v>
      </c>
      <c r="B23" s="19" t="s">
        <v>102</v>
      </c>
      <c r="C23" s="19" t="s">
        <v>26</v>
      </c>
      <c r="D23" s="20" t="s">
        <v>103</v>
      </c>
      <c r="E23" s="20" t="s">
        <v>104</v>
      </c>
      <c r="F23" s="20" t="s">
        <v>105</v>
      </c>
      <c r="G23" s="20" t="s">
        <v>106</v>
      </c>
      <c r="H23" s="16" t="s">
        <v>24</v>
      </c>
      <c r="I23" s="59">
        <f t="shared" si="1"/>
        <v>20</v>
      </c>
      <c r="J23" s="16">
        <v>20</v>
      </c>
      <c r="K23" s="16"/>
      <c r="L23" s="16"/>
      <c r="M23" s="16">
        <v>20</v>
      </c>
      <c r="N23" s="60">
        <f t="shared" si="0"/>
        <v>1</v>
      </c>
      <c r="O23" s="16" t="s">
        <v>24</v>
      </c>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row>
    <row r="24" s="4" customFormat="1" ht="28" customHeight="1" spans="1:156">
      <c r="A24" s="16">
        <v>18</v>
      </c>
      <c r="B24" s="17" t="s">
        <v>107</v>
      </c>
      <c r="C24" s="17" t="s">
        <v>19</v>
      </c>
      <c r="D24" s="18" t="s">
        <v>108</v>
      </c>
      <c r="E24" s="18" t="s">
        <v>109</v>
      </c>
      <c r="F24" s="18" t="s">
        <v>65</v>
      </c>
      <c r="G24" s="20" t="s">
        <v>110</v>
      </c>
      <c r="H24" s="16" t="s">
        <v>24</v>
      </c>
      <c r="I24" s="59">
        <f t="shared" si="1"/>
        <v>20</v>
      </c>
      <c r="J24" s="16">
        <v>20</v>
      </c>
      <c r="K24" s="16"/>
      <c r="L24" s="16"/>
      <c r="M24" s="16">
        <v>20</v>
      </c>
      <c r="N24" s="60">
        <f t="shared" si="0"/>
        <v>1</v>
      </c>
      <c r="O24" s="16" t="s">
        <v>24</v>
      </c>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row>
    <row r="25" s="4" customFormat="1" ht="28" customHeight="1" spans="1:156">
      <c r="A25" s="16">
        <v>19</v>
      </c>
      <c r="B25" s="17" t="s">
        <v>111</v>
      </c>
      <c r="C25" s="31" t="s">
        <v>19</v>
      </c>
      <c r="D25" s="17" t="s">
        <v>112</v>
      </c>
      <c r="E25" s="18" t="s">
        <v>113</v>
      </c>
      <c r="F25" s="18" t="s">
        <v>114</v>
      </c>
      <c r="G25" s="17" t="s">
        <v>115</v>
      </c>
      <c r="H25" s="16" t="s">
        <v>24</v>
      </c>
      <c r="I25" s="59">
        <f t="shared" si="1"/>
        <v>20</v>
      </c>
      <c r="J25" s="16">
        <v>20</v>
      </c>
      <c r="K25" s="16"/>
      <c r="L25" s="16"/>
      <c r="M25" s="16">
        <v>20</v>
      </c>
      <c r="N25" s="60">
        <f t="shared" si="0"/>
        <v>1</v>
      </c>
      <c r="O25" s="16" t="s">
        <v>24</v>
      </c>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row>
    <row r="26" s="4" customFormat="1" ht="28" customHeight="1" spans="1:156">
      <c r="A26" s="16">
        <v>20</v>
      </c>
      <c r="B26" s="32" t="s">
        <v>116</v>
      </c>
      <c r="C26" s="19" t="s">
        <v>26</v>
      </c>
      <c r="D26" s="33" t="s">
        <v>117</v>
      </c>
      <c r="E26" s="20" t="s">
        <v>118</v>
      </c>
      <c r="F26" s="20" t="s">
        <v>119</v>
      </c>
      <c r="G26" s="20" t="s">
        <v>120</v>
      </c>
      <c r="H26" s="16" t="s">
        <v>24</v>
      </c>
      <c r="I26" s="59">
        <f t="shared" si="1"/>
        <v>21</v>
      </c>
      <c r="J26" s="16">
        <v>21</v>
      </c>
      <c r="K26" s="16"/>
      <c r="L26" s="16"/>
      <c r="M26" s="16">
        <v>21</v>
      </c>
      <c r="N26" s="60">
        <f t="shared" si="0"/>
        <v>1</v>
      </c>
      <c r="O26" s="16" t="s">
        <v>24</v>
      </c>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row>
    <row r="27" s="4" customFormat="1" ht="28" customHeight="1" spans="1:156">
      <c r="A27" s="16">
        <v>21</v>
      </c>
      <c r="B27" s="17" t="s">
        <v>121</v>
      </c>
      <c r="C27" s="17" t="s">
        <v>44</v>
      </c>
      <c r="D27" s="20" t="s">
        <v>122</v>
      </c>
      <c r="E27" s="18" t="s">
        <v>123</v>
      </c>
      <c r="F27" s="18" t="s">
        <v>124</v>
      </c>
      <c r="G27" s="20" t="s">
        <v>125</v>
      </c>
      <c r="H27" s="29" t="s">
        <v>24</v>
      </c>
      <c r="I27" s="59">
        <f t="shared" si="1"/>
        <v>23</v>
      </c>
      <c r="J27" s="16"/>
      <c r="K27" s="26">
        <v>23</v>
      </c>
      <c r="L27" s="16"/>
      <c r="M27" s="16">
        <v>23</v>
      </c>
      <c r="N27" s="60">
        <f t="shared" si="0"/>
        <v>1</v>
      </c>
      <c r="O27" s="16" t="s">
        <v>24</v>
      </c>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row>
    <row r="28" s="4" customFormat="1" ht="28" customHeight="1" spans="1:156">
      <c r="A28" s="16">
        <v>22</v>
      </c>
      <c r="B28" s="19" t="s">
        <v>126</v>
      </c>
      <c r="C28" s="19" t="s">
        <v>26</v>
      </c>
      <c r="D28" s="20" t="s">
        <v>127</v>
      </c>
      <c r="E28" s="34" t="s">
        <v>128</v>
      </c>
      <c r="F28" s="20" t="s">
        <v>129</v>
      </c>
      <c r="G28" s="20" t="s">
        <v>130</v>
      </c>
      <c r="H28" s="26" t="s">
        <v>24</v>
      </c>
      <c r="I28" s="59">
        <f t="shared" si="1"/>
        <v>25</v>
      </c>
      <c r="J28" s="16">
        <v>25</v>
      </c>
      <c r="K28" s="16"/>
      <c r="L28" s="16"/>
      <c r="M28" s="16">
        <v>25</v>
      </c>
      <c r="N28" s="60">
        <f t="shared" si="0"/>
        <v>1</v>
      </c>
      <c r="O28" s="16" t="s">
        <v>24</v>
      </c>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row>
    <row r="29" s="4" customFormat="1" ht="28" customHeight="1" spans="1:156">
      <c r="A29" s="16">
        <v>23</v>
      </c>
      <c r="B29" s="17" t="s">
        <v>131</v>
      </c>
      <c r="C29" s="31" t="s">
        <v>19</v>
      </c>
      <c r="D29" s="18" t="s">
        <v>132</v>
      </c>
      <c r="E29" s="18" t="s">
        <v>133</v>
      </c>
      <c r="F29" s="35" t="s">
        <v>134</v>
      </c>
      <c r="G29" s="24" t="s">
        <v>135</v>
      </c>
      <c r="H29" s="16" t="s">
        <v>24</v>
      </c>
      <c r="I29" s="59">
        <f t="shared" si="1"/>
        <v>26.4</v>
      </c>
      <c r="J29" s="16"/>
      <c r="K29" s="16">
        <v>26.4</v>
      </c>
      <c r="L29" s="16"/>
      <c r="M29" s="16">
        <v>26.4</v>
      </c>
      <c r="N29" s="60">
        <f t="shared" si="0"/>
        <v>1</v>
      </c>
      <c r="O29" s="16" t="s">
        <v>24</v>
      </c>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row>
    <row r="30" s="4" customFormat="1" ht="28" customHeight="1" spans="1:156">
      <c r="A30" s="16">
        <v>24</v>
      </c>
      <c r="B30" s="19" t="s">
        <v>136</v>
      </c>
      <c r="C30" s="19" t="s">
        <v>26</v>
      </c>
      <c r="D30" s="20" t="s">
        <v>137</v>
      </c>
      <c r="E30" s="20" t="s">
        <v>138</v>
      </c>
      <c r="F30" s="20" t="s">
        <v>139</v>
      </c>
      <c r="G30" s="20" t="s">
        <v>140</v>
      </c>
      <c r="H30" s="16" t="s">
        <v>24</v>
      </c>
      <c r="I30" s="59">
        <f t="shared" si="1"/>
        <v>28</v>
      </c>
      <c r="J30" s="16">
        <v>28</v>
      </c>
      <c r="K30" s="16"/>
      <c r="L30" s="16"/>
      <c r="M30" s="16">
        <v>28</v>
      </c>
      <c r="N30" s="60">
        <f t="shared" si="0"/>
        <v>1</v>
      </c>
      <c r="O30" s="16" t="s">
        <v>24</v>
      </c>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row>
    <row r="31" s="4" customFormat="1" ht="28" customHeight="1" spans="1:156">
      <c r="A31" s="16">
        <v>25</v>
      </c>
      <c r="B31" s="19" t="s">
        <v>141</v>
      </c>
      <c r="C31" s="19" t="s">
        <v>142</v>
      </c>
      <c r="D31" s="18" t="s">
        <v>143</v>
      </c>
      <c r="E31" s="20" t="s">
        <v>144</v>
      </c>
      <c r="F31" s="20" t="s">
        <v>29</v>
      </c>
      <c r="G31" s="20" t="s">
        <v>145</v>
      </c>
      <c r="H31" s="16" t="s">
        <v>24</v>
      </c>
      <c r="I31" s="59">
        <f t="shared" si="1"/>
        <v>28</v>
      </c>
      <c r="J31" s="16"/>
      <c r="K31" s="16">
        <v>28</v>
      </c>
      <c r="L31" s="16"/>
      <c r="M31" s="16">
        <v>26</v>
      </c>
      <c r="N31" s="60">
        <f t="shared" si="0"/>
        <v>0.928571428571429</v>
      </c>
      <c r="O31" s="16" t="s">
        <v>24</v>
      </c>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row>
    <row r="32" s="4" customFormat="1" ht="28" customHeight="1" spans="1:156">
      <c r="A32" s="16">
        <v>26</v>
      </c>
      <c r="B32" s="17" t="s">
        <v>146</v>
      </c>
      <c r="C32" s="17" t="s">
        <v>44</v>
      </c>
      <c r="D32" s="18" t="s">
        <v>147</v>
      </c>
      <c r="E32" s="18" t="s">
        <v>148</v>
      </c>
      <c r="F32" s="18" t="s">
        <v>119</v>
      </c>
      <c r="G32" s="18" t="s">
        <v>149</v>
      </c>
      <c r="H32" s="16" t="s">
        <v>24</v>
      </c>
      <c r="I32" s="59">
        <f t="shared" si="1"/>
        <v>30</v>
      </c>
      <c r="J32" s="16"/>
      <c r="K32" s="26">
        <v>30</v>
      </c>
      <c r="L32" s="16"/>
      <c r="M32" s="16">
        <v>30</v>
      </c>
      <c r="N32" s="60">
        <f t="shared" si="0"/>
        <v>1</v>
      </c>
      <c r="O32" s="16" t="s">
        <v>24</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row>
    <row r="33" s="4" customFormat="1" ht="28" customHeight="1" spans="1:156">
      <c r="A33" s="16">
        <v>27</v>
      </c>
      <c r="B33" s="17" t="s">
        <v>150</v>
      </c>
      <c r="C33" s="22" t="s">
        <v>44</v>
      </c>
      <c r="D33" s="18" t="s">
        <v>151</v>
      </c>
      <c r="E33" s="18" t="s">
        <v>152</v>
      </c>
      <c r="F33" s="18" t="s">
        <v>95</v>
      </c>
      <c r="G33" s="18" t="s">
        <v>153</v>
      </c>
      <c r="H33" s="16" t="s">
        <v>24</v>
      </c>
      <c r="I33" s="59">
        <f t="shared" si="1"/>
        <v>30</v>
      </c>
      <c r="J33" s="16"/>
      <c r="K33" s="26">
        <v>30</v>
      </c>
      <c r="L33" s="16"/>
      <c r="M33" s="16">
        <v>30</v>
      </c>
      <c r="N33" s="60">
        <f t="shared" si="0"/>
        <v>1</v>
      </c>
      <c r="O33" s="16" t="s">
        <v>24</v>
      </c>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row>
    <row r="34" s="4" customFormat="1" ht="28" customHeight="1" spans="1:156">
      <c r="A34" s="16">
        <v>28</v>
      </c>
      <c r="B34" s="36" t="s">
        <v>154</v>
      </c>
      <c r="C34" s="37" t="s">
        <v>26</v>
      </c>
      <c r="D34" s="24" t="s">
        <v>155</v>
      </c>
      <c r="E34" s="38" t="s">
        <v>156</v>
      </c>
      <c r="F34" s="38" t="s">
        <v>157</v>
      </c>
      <c r="G34" s="20" t="s">
        <v>158</v>
      </c>
      <c r="H34" s="16" t="s">
        <v>24</v>
      </c>
      <c r="I34" s="59">
        <f t="shared" si="1"/>
        <v>30</v>
      </c>
      <c r="J34" s="16">
        <v>30</v>
      </c>
      <c r="K34" s="16"/>
      <c r="L34" s="16"/>
      <c r="M34" s="16">
        <v>30</v>
      </c>
      <c r="N34" s="60">
        <f t="shared" si="0"/>
        <v>1</v>
      </c>
      <c r="O34" s="16" t="s">
        <v>24</v>
      </c>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row>
    <row r="35" s="4" customFormat="1" ht="28" customHeight="1" spans="1:156">
      <c r="A35" s="16">
        <v>29</v>
      </c>
      <c r="B35" s="19" t="s">
        <v>159</v>
      </c>
      <c r="C35" s="19" t="s">
        <v>19</v>
      </c>
      <c r="D35" s="20" t="s">
        <v>160</v>
      </c>
      <c r="E35" s="35" t="s">
        <v>161</v>
      </c>
      <c r="F35" s="20" t="s">
        <v>29</v>
      </c>
      <c r="G35" s="20" t="s">
        <v>162</v>
      </c>
      <c r="H35" s="16" t="s">
        <v>24</v>
      </c>
      <c r="I35" s="59">
        <f t="shared" si="1"/>
        <v>30</v>
      </c>
      <c r="J35" s="16"/>
      <c r="K35" s="16">
        <v>30</v>
      </c>
      <c r="L35" s="16"/>
      <c r="M35" s="16">
        <v>30</v>
      </c>
      <c r="N35" s="60">
        <f t="shared" si="0"/>
        <v>1</v>
      </c>
      <c r="O35" s="16" t="s">
        <v>24</v>
      </c>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row>
    <row r="36" s="4" customFormat="1" ht="28" customHeight="1" spans="1:156">
      <c r="A36" s="16">
        <v>30</v>
      </c>
      <c r="B36" s="19" t="s">
        <v>163</v>
      </c>
      <c r="C36" s="19" t="s">
        <v>26</v>
      </c>
      <c r="D36" s="20" t="s">
        <v>164</v>
      </c>
      <c r="E36" s="20" t="s">
        <v>165</v>
      </c>
      <c r="F36" s="20" t="s">
        <v>29</v>
      </c>
      <c r="G36" s="20" t="s">
        <v>30</v>
      </c>
      <c r="H36" s="16" t="s">
        <v>24</v>
      </c>
      <c r="I36" s="59">
        <f t="shared" si="1"/>
        <v>30</v>
      </c>
      <c r="J36" s="16"/>
      <c r="K36" s="16">
        <v>30</v>
      </c>
      <c r="L36" s="16"/>
      <c r="M36" s="16">
        <v>30</v>
      </c>
      <c r="N36" s="60">
        <f t="shared" si="0"/>
        <v>1</v>
      </c>
      <c r="O36" s="16" t="s">
        <v>24</v>
      </c>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row>
    <row r="37" s="4" customFormat="1" ht="28" customHeight="1" spans="1:156">
      <c r="A37" s="16">
        <v>31</v>
      </c>
      <c r="B37" s="19" t="s">
        <v>166</v>
      </c>
      <c r="C37" s="19" t="s">
        <v>142</v>
      </c>
      <c r="D37" s="20" t="s">
        <v>167</v>
      </c>
      <c r="E37" s="20" t="s">
        <v>168</v>
      </c>
      <c r="F37" s="20" t="s">
        <v>29</v>
      </c>
      <c r="G37" s="20" t="s">
        <v>162</v>
      </c>
      <c r="H37" s="26" t="s">
        <v>24</v>
      </c>
      <c r="I37" s="59">
        <f t="shared" si="1"/>
        <v>30</v>
      </c>
      <c r="J37" s="16"/>
      <c r="K37" s="16">
        <v>30</v>
      </c>
      <c r="L37" s="16"/>
      <c r="M37" s="16">
        <v>30</v>
      </c>
      <c r="N37" s="60">
        <f t="shared" si="0"/>
        <v>1</v>
      </c>
      <c r="O37" s="16" t="s">
        <v>24</v>
      </c>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row>
    <row r="38" s="4" customFormat="1" ht="28" customHeight="1" spans="1:156">
      <c r="A38" s="16">
        <v>32</v>
      </c>
      <c r="B38" s="17" t="s">
        <v>169</v>
      </c>
      <c r="C38" s="17" t="s">
        <v>19</v>
      </c>
      <c r="D38" s="39" t="s">
        <v>170</v>
      </c>
      <c r="E38" s="18" t="s">
        <v>171</v>
      </c>
      <c r="F38" s="18" t="s">
        <v>172</v>
      </c>
      <c r="G38" s="39" t="s">
        <v>173</v>
      </c>
      <c r="H38" s="26" t="s">
        <v>24</v>
      </c>
      <c r="I38" s="59">
        <f t="shared" si="1"/>
        <v>30</v>
      </c>
      <c r="J38" s="16">
        <v>30</v>
      </c>
      <c r="K38" s="16"/>
      <c r="L38" s="16"/>
      <c r="M38" s="16">
        <v>30</v>
      </c>
      <c r="N38" s="60">
        <f t="shared" si="0"/>
        <v>1</v>
      </c>
      <c r="O38" s="16" t="s">
        <v>24</v>
      </c>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row>
    <row r="39" s="4" customFormat="1" ht="28" customHeight="1" spans="1:156">
      <c r="A39" s="16">
        <v>33</v>
      </c>
      <c r="B39" s="19" t="s">
        <v>174</v>
      </c>
      <c r="C39" s="17" t="s">
        <v>26</v>
      </c>
      <c r="D39" s="29" t="s">
        <v>175</v>
      </c>
      <c r="E39" s="18" t="s">
        <v>176</v>
      </c>
      <c r="F39" s="20" t="s">
        <v>177</v>
      </c>
      <c r="G39" s="17" t="s">
        <v>53</v>
      </c>
      <c r="H39" s="16" t="s">
        <v>24</v>
      </c>
      <c r="I39" s="59">
        <f t="shared" si="1"/>
        <v>30</v>
      </c>
      <c r="J39" s="16"/>
      <c r="K39" s="16"/>
      <c r="L39" s="26">
        <v>30</v>
      </c>
      <c r="M39" s="16">
        <v>30</v>
      </c>
      <c r="N39" s="60">
        <f t="shared" ref="N39:N70" si="2">M39/I39</f>
        <v>1</v>
      </c>
      <c r="O39" s="16" t="s">
        <v>24</v>
      </c>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row>
    <row r="40" s="4" customFormat="1" ht="28" customHeight="1" spans="1:156">
      <c r="A40" s="16">
        <v>34</v>
      </c>
      <c r="B40" s="19" t="s">
        <v>178</v>
      </c>
      <c r="C40" s="22" t="s">
        <v>44</v>
      </c>
      <c r="D40" s="23" t="s">
        <v>179</v>
      </c>
      <c r="E40" s="18" t="s">
        <v>180</v>
      </c>
      <c r="F40" s="24" t="s">
        <v>65</v>
      </c>
      <c r="G40" s="18" t="s">
        <v>48</v>
      </c>
      <c r="H40" s="16" t="s">
        <v>24</v>
      </c>
      <c r="I40" s="59">
        <f t="shared" ref="I40:I71" si="3">J40+K40+L40</f>
        <v>30</v>
      </c>
      <c r="J40" s="16">
        <v>30</v>
      </c>
      <c r="K40" s="16"/>
      <c r="L40" s="16"/>
      <c r="M40" s="16">
        <v>30</v>
      </c>
      <c r="N40" s="60">
        <f t="shared" si="2"/>
        <v>1</v>
      </c>
      <c r="O40" s="16" t="s">
        <v>24</v>
      </c>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row>
    <row r="41" s="4" customFormat="1" ht="28" customHeight="1" spans="1:156">
      <c r="A41" s="16">
        <v>35</v>
      </c>
      <c r="B41" s="17" t="s">
        <v>181</v>
      </c>
      <c r="C41" s="22" t="s">
        <v>44</v>
      </c>
      <c r="D41" s="20" t="s">
        <v>182</v>
      </c>
      <c r="E41" s="18" t="s">
        <v>47</v>
      </c>
      <c r="F41" s="28" t="s">
        <v>183</v>
      </c>
      <c r="G41" s="20" t="s">
        <v>184</v>
      </c>
      <c r="H41" s="16" t="s">
        <v>24</v>
      </c>
      <c r="I41" s="59">
        <f t="shared" si="3"/>
        <v>31</v>
      </c>
      <c r="J41" s="16"/>
      <c r="K41" s="26">
        <v>31</v>
      </c>
      <c r="L41" s="16"/>
      <c r="M41" s="16">
        <v>31</v>
      </c>
      <c r="N41" s="60">
        <f t="shared" si="2"/>
        <v>1</v>
      </c>
      <c r="O41" s="16" t="s">
        <v>24</v>
      </c>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row>
    <row r="42" s="4" customFormat="1" ht="28" customHeight="1" spans="1:156">
      <c r="A42" s="16">
        <v>36</v>
      </c>
      <c r="B42" s="40" t="s">
        <v>185</v>
      </c>
      <c r="C42" s="40" t="s">
        <v>44</v>
      </c>
      <c r="D42" s="41" t="s">
        <v>186</v>
      </c>
      <c r="E42" s="42" t="s">
        <v>187</v>
      </c>
      <c r="F42" s="43" t="s">
        <v>188</v>
      </c>
      <c r="G42" s="41" t="s">
        <v>189</v>
      </c>
      <c r="H42" s="16" t="s">
        <v>24</v>
      </c>
      <c r="I42" s="59">
        <f t="shared" si="3"/>
        <v>34</v>
      </c>
      <c r="J42" s="16"/>
      <c r="K42" s="26">
        <v>34</v>
      </c>
      <c r="L42" s="16"/>
      <c r="M42" s="16">
        <v>34</v>
      </c>
      <c r="N42" s="60">
        <f t="shared" si="2"/>
        <v>1</v>
      </c>
      <c r="O42" s="16" t="s">
        <v>24</v>
      </c>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row>
    <row r="43" s="4" customFormat="1" ht="28" customHeight="1" spans="1:156">
      <c r="A43" s="16">
        <v>37</v>
      </c>
      <c r="B43" s="19" t="s">
        <v>190</v>
      </c>
      <c r="C43" s="19" t="s">
        <v>26</v>
      </c>
      <c r="D43" s="20" t="s">
        <v>191</v>
      </c>
      <c r="E43" s="20" t="s">
        <v>192</v>
      </c>
      <c r="F43" s="20" t="s">
        <v>193</v>
      </c>
      <c r="G43" s="20" t="s">
        <v>194</v>
      </c>
      <c r="H43" s="26" t="s">
        <v>24</v>
      </c>
      <c r="I43" s="59">
        <f t="shared" si="3"/>
        <v>35</v>
      </c>
      <c r="J43" s="16">
        <v>35</v>
      </c>
      <c r="K43" s="16"/>
      <c r="L43" s="16"/>
      <c r="M43" s="16">
        <v>35</v>
      </c>
      <c r="N43" s="60">
        <f t="shared" si="2"/>
        <v>1</v>
      </c>
      <c r="O43" s="16" t="s">
        <v>24</v>
      </c>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row>
    <row r="44" s="4" customFormat="1" ht="28" customHeight="1" spans="1:156">
      <c r="A44" s="16">
        <v>38</v>
      </c>
      <c r="B44" s="17" t="s">
        <v>195</v>
      </c>
      <c r="C44" s="17" t="s">
        <v>26</v>
      </c>
      <c r="D44" s="39" t="s">
        <v>196</v>
      </c>
      <c r="E44" s="18" t="s">
        <v>197</v>
      </c>
      <c r="F44" s="18" t="s">
        <v>198</v>
      </c>
      <c r="G44" s="39" t="s">
        <v>199</v>
      </c>
      <c r="H44" s="16" t="s">
        <v>24</v>
      </c>
      <c r="I44" s="59">
        <f t="shared" si="3"/>
        <v>35</v>
      </c>
      <c r="J44" s="16">
        <v>15</v>
      </c>
      <c r="K44" s="16">
        <v>20</v>
      </c>
      <c r="L44" s="16"/>
      <c r="M44" s="16">
        <v>35</v>
      </c>
      <c r="N44" s="60">
        <f t="shared" si="2"/>
        <v>1</v>
      </c>
      <c r="O44" s="16" t="s">
        <v>24</v>
      </c>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row>
    <row r="45" s="4" customFormat="1" ht="28" customHeight="1" spans="1:156">
      <c r="A45" s="16">
        <v>39</v>
      </c>
      <c r="B45" s="44" t="s">
        <v>200</v>
      </c>
      <c r="C45" s="44" t="s">
        <v>26</v>
      </c>
      <c r="D45" s="45" t="s">
        <v>201</v>
      </c>
      <c r="E45" s="18" t="s">
        <v>202</v>
      </c>
      <c r="F45" s="46" t="s">
        <v>66</v>
      </c>
      <c r="G45" s="18" t="s">
        <v>203</v>
      </c>
      <c r="H45" s="16" t="s">
        <v>24</v>
      </c>
      <c r="I45" s="59">
        <f t="shared" si="3"/>
        <v>36</v>
      </c>
      <c r="J45" s="16">
        <v>36</v>
      </c>
      <c r="K45" s="16"/>
      <c r="L45" s="16"/>
      <c r="M45" s="16">
        <v>36</v>
      </c>
      <c r="N45" s="60">
        <f t="shared" si="2"/>
        <v>1</v>
      </c>
      <c r="O45" s="16" t="s">
        <v>24</v>
      </c>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row>
    <row r="46" s="4" customFormat="1" ht="28" customHeight="1" spans="1:156">
      <c r="A46" s="16">
        <v>40</v>
      </c>
      <c r="B46" s="17" t="s">
        <v>204</v>
      </c>
      <c r="C46" s="17" t="s">
        <v>44</v>
      </c>
      <c r="D46" s="18" t="s">
        <v>205</v>
      </c>
      <c r="E46" s="18" t="s">
        <v>206</v>
      </c>
      <c r="F46" s="18" t="s">
        <v>207</v>
      </c>
      <c r="G46" s="18" t="s">
        <v>208</v>
      </c>
      <c r="H46" s="26" t="s">
        <v>24</v>
      </c>
      <c r="I46" s="59">
        <f t="shared" si="3"/>
        <v>38</v>
      </c>
      <c r="J46" s="16"/>
      <c r="K46" s="26">
        <v>38</v>
      </c>
      <c r="L46" s="16"/>
      <c r="M46" s="16">
        <v>38</v>
      </c>
      <c r="N46" s="60">
        <f t="shared" si="2"/>
        <v>1</v>
      </c>
      <c r="O46" s="16" t="s">
        <v>24</v>
      </c>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row>
    <row r="47" s="4" customFormat="1" ht="28" customHeight="1" spans="1:156">
      <c r="A47" s="16">
        <v>41</v>
      </c>
      <c r="B47" s="19" t="s">
        <v>209</v>
      </c>
      <c r="C47" s="19" t="s">
        <v>19</v>
      </c>
      <c r="D47" s="47" t="s">
        <v>210</v>
      </c>
      <c r="E47" s="20" t="s">
        <v>35</v>
      </c>
      <c r="F47" s="20" t="s">
        <v>36</v>
      </c>
      <c r="G47" s="47" t="s">
        <v>211</v>
      </c>
      <c r="H47" s="16" t="s">
        <v>24</v>
      </c>
      <c r="I47" s="59">
        <f t="shared" si="3"/>
        <v>40</v>
      </c>
      <c r="J47" s="16">
        <v>40</v>
      </c>
      <c r="K47" s="16"/>
      <c r="L47" s="16"/>
      <c r="M47" s="16">
        <v>33.8</v>
      </c>
      <c r="N47" s="60">
        <f t="shared" si="2"/>
        <v>0.845</v>
      </c>
      <c r="O47" s="16" t="s">
        <v>31</v>
      </c>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row>
    <row r="48" s="4" customFormat="1" ht="28" customHeight="1" spans="1:156">
      <c r="A48" s="16">
        <v>42</v>
      </c>
      <c r="B48" s="19" t="s">
        <v>212</v>
      </c>
      <c r="C48" s="19" t="s">
        <v>19</v>
      </c>
      <c r="D48" s="20" t="s">
        <v>213</v>
      </c>
      <c r="E48" s="20" t="s">
        <v>214</v>
      </c>
      <c r="F48" s="20" t="s">
        <v>215</v>
      </c>
      <c r="G48" s="20" t="s">
        <v>216</v>
      </c>
      <c r="H48" s="16" t="s">
        <v>24</v>
      </c>
      <c r="I48" s="59">
        <f t="shared" si="3"/>
        <v>40</v>
      </c>
      <c r="J48" s="16">
        <v>40</v>
      </c>
      <c r="K48" s="16"/>
      <c r="L48" s="16"/>
      <c r="M48" s="16">
        <v>40</v>
      </c>
      <c r="N48" s="60">
        <f t="shared" si="2"/>
        <v>1</v>
      </c>
      <c r="O48" s="16" t="s">
        <v>24</v>
      </c>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row>
    <row r="49" s="4" customFormat="1" ht="28" customHeight="1" spans="1:156">
      <c r="A49" s="16">
        <v>43</v>
      </c>
      <c r="B49" s="19" t="s">
        <v>217</v>
      </c>
      <c r="C49" s="19" t="s">
        <v>19</v>
      </c>
      <c r="D49" s="20" t="s">
        <v>218</v>
      </c>
      <c r="E49" s="20" t="s">
        <v>214</v>
      </c>
      <c r="F49" s="20" t="s">
        <v>215</v>
      </c>
      <c r="G49" s="20" t="s">
        <v>219</v>
      </c>
      <c r="H49" s="16" t="s">
        <v>24</v>
      </c>
      <c r="I49" s="59">
        <f t="shared" si="3"/>
        <v>40</v>
      </c>
      <c r="J49" s="16">
        <v>40</v>
      </c>
      <c r="K49" s="16"/>
      <c r="L49" s="16"/>
      <c r="M49" s="16">
        <v>40</v>
      </c>
      <c r="N49" s="60">
        <f t="shared" si="2"/>
        <v>1</v>
      </c>
      <c r="O49" s="16" t="s">
        <v>24</v>
      </c>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row>
    <row r="50" s="4" customFormat="1" ht="28" customHeight="1" spans="1:156">
      <c r="A50" s="16">
        <v>44</v>
      </c>
      <c r="B50" s="19" t="s">
        <v>220</v>
      </c>
      <c r="C50" s="19" t="s">
        <v>19</v>
      </c>
      <c r="D50" s="20" t="s">
        <v>221</v>
      </c>
      <c r="E50" s="20" t="s">
        <v>214</v>
      </c>
      <c r="F50" s="20" t="s">
        <v>215</v>
      </c>
      <c r="G50" s="20" t="s">
        <v>222</v>
      </c>
      <c r="H50" s="16" t="s">
        <v>24</v>
      </c>
      <c r="I50" s="59">
        <f t="shared" si="3"/>
        <v>40</v>
      </c>
      <c r="J50" s="16">
        <v>40</v>
      </c>
      <c r="K50" s="16"/>
      <c r="L50" s="16"/>
      <c r="M50" s="16">
        <v>40</v>
      </c>
      <c r="N50" s="60">
        <f t="shared" si="2"/>
        <v>1</v>
      </c>
      <c r="O50" s="16" t="s">
        <v>24</v>
      </c>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row>
    <row r="51" s="4" customFormat="1" ht="28" customHeight="1" spans="1:156">
      <c r="A51" s="16">
        <v>45</v>
      </c>
      <c r="B51" s="19" t="s">
        <v>223</v>
      </c>
      <c r="C51" s="19" t="s">
        <v>26</v>
      </c>
      <c r="D51" s="20" t="s">
        <v>224</v>
      </c>
      <c r="E51" s="20" t="s">
        <v>225</v>
      </c>
      <c r="F51" s="18" t="s">
        <v>82</v>
      </c>
      <c r="G51" s="20" t="s">
        <v>226</v>
      </c>
      <c r="H51" s="26" t="s">
        <v>24</v>
      </c>
      <c r="I51" s="59">
        <f t="shared" si="3"/>
        <v>40</v>
      </c>
      <c r="J51" s="16">
        <v>40</v>
      </c>
      <c r="K51" s="16"/>
      <c r="L51" s="16"/>
      <c r="M51" s="16">
        <v>40</v>
      </c>
      <c r="N51" s="60">
        <f t="shared" si="2"/>
        <v>1</v>
      </c>
      <c r="O51" s="16" t="s">
        <v>24</v>
      </c>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row>
    <row r="52" s="4" customFormat="1" ht="28" customHeight="1" spans="1:156">
      <c r="A52" s="16">
        <v>46</v>
      </c>
      <c r="B52" s="17" t="s">
        <v>227</v>
      </c>
      <c r="C52" s="22" t="s">
        <v>44</v>
      </c>
      <c r="D52" s="20" t="s">
        <v>228</v>
      </c>
      <c r="E52" s="18" t="s">
        <v>229</v>
      </c>
      <c r="F52" s="28" t="s">
        <v>71</v>
      </c>
      <c r="G52" s="18" t="s">
        <v>230</v>
      </c>
      <c r="H52" s="16" t="s">
        <v>24</v>
      </c>
      <c r="I52" s="59">
        <f t="shared" si="3"/>
        <v>40</v>
      </c>
      <c r="J52" s="16"/>
      <c r="K52" s="26">
        <v>40</v>
      </c>
      <c r="L52" s="16"/>
      <c r="M52" s="16">
        <v>40</v>
      </c>
      <c r="N52" s="60">
        <f t="shared" si="2"/>
        <v>1</v>
      </c>
      <c r="O52" s="16" t="s">
        <v>24</v>
      </c>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row>
    <row r="53" s="4" customFormat="1" ht="28" customHeight="1" spans="1:156">
      <c r="A53" s="16">
        <v>47</v>
      </c>
      <c r="B53" s="36" t="s">
        <v>231</v>
      </c>
      <c r="C53" s="37" t="s">
        <v>19</v>
      </c>
      <c r="D53" s="20" t="s">
        <v>232</v>
      </c>
      <c r="E53" s="20" t="s">
        <v>233</v>
      </c>
      <c r="F53" s="24" t="s">
        <v>234</v>
      </c>
      <c r="G53" s="20" t="s">
        <v>235</v>
      </c>
      <c r="H53" s="16" t="s">
        <v>24</v>
      </c>
      <c r="I53" s="59">
        <f t="shared" si="3"/>
        <v>40</v>
      </c>
      <c r="J53" s="16"/>
      <c r="K53" s="16">
        <v>40</v>
      </c>
      <c r="L53" s="16"/>
      <c r="M53" s="16">
        <v>30</v>
      </c>
      <c r="N53" s="60">
        <f t="shared" si="2"/>
        <v>0.75</v>
      </c>
      <c r="O53" s="16" t="s">
        <v>31</v>
      </c>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row>
    <row r="54" s="4" customFormat="1" ht="28" customHeight="1" spans="1:156">
      <c r="A54" s="16">
        <v>48</v>
      </c>
      <c r="B54" s="19" t="s">
        <v>236</v>
      </c>
      <c r="C54" s="19" t="s">
        <v>19</v>
      </c>
      <c r="D54" s="18" t="s">
        <v>237</v>
      </c>
      <c r="E54" s="20" t="s">
        <v>165</v>
      </c>
      <c r="F54" s="20" t="s">
        <v>29</v>
      </c>
      <c r="G54" s="20" t="s">
        <v>238</v>
      </c>
      <c r="H54" s="16" t="s">
        <v>24</v>
      </c>
      <c r="I54" s="59">
        <f t="shared" si="3"/>
        <v>40</v>
      </c>
      <c r="J54" s="16"/>
      <c r="K54" s="16">
        <v>40</v>
      </c>
      <c r="L54" s="16"/>
      <c r="M54" s="16">
        <v>40</v>
      </c>
      <c r="N54" s="60">
        <f t="shared" si="2"/>
        <v>1</v>
      </c>
      <c r="O54" s="16" t="s">
        <v>24</v>
      </c>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row>
    <row r="55" s="4" customFormat="1" ht="28" customHeight="1" spans="1:156">
      <c r="A55" s="16">
        <v>49</v>
      </c>
      <c r="B55" s="17" t="s">
        <v>239</v>
      </c>
      <c r="C55" s="17" t="s">
        <v>44</v>
      </c>
      <c r="D55" s="18" t="s">
        <v>240</v>
      </c>
      <c r="E55" s="18" t="s">
        <v>241</v>
      </c>
      <c r="F55" s="18" t="s">
        <v>242</v>
      </c>
      <c r="G55" s="18" t="s">
        <v>243</v>
      </c>
      <c r="H55" s="16" t="s">
        <v>24</v>
      </c>
      <c r="I55" s="59">
        <f t="shared" si="3"/>
        <v>42</v>
      </c>
      <c r="J55" s="16"/>
      <c r="K55" s="26">
        <v>42</v>
      </c>
      <c r="L55" s="16"/>
      <c r="M55" s="16">
        <v>42</v>
      </c>
      <c r="N55" s="60">
        <f t="shared" si="2"/>
        <v>1</v>
      </c>
      <c r="O55" s="16" t="s">
        <v>24</v>
      </c>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row>
    <row r="56" s="4" customFormat="1" ht="28" customHeight="1" spans="1:156">
      <c r="A56" s="16">
        <v>50</v>
      </c>
      <c r="B56" s="19" t="s">
        <v>244</v>
      </c>
      <c r="C56" s="31" t="s">
        <v>19</v>
      </c>
      <c r="D56" s="20" t="s">
        <v>245</v>
      </c>
      <c r="E56" s="18" t="s">
        <v>76</v>
      </c>
      <c r="F56" s="18" t="s">
        <v>114</v>
      </c>
      <c r="G56" s="20" t="s">
        <v>246</v>
      </c>
      <c r="H56" s="16" t="s">
        <v>24</v>
      </c>
      <c r="I56" s="59">
        <f t="shared" si="3"/>
        <v>42</v>
      </c>
      <c r="J56" s="16">
        <v>42</v>
      </c>
      <c r="K56" s="16"/>
      <c r="L56" s="16"/>
      <c r="M56" s="16">
        <v>42</v>
      </c>
      <c r="N56" s="60">
        <f t="shared" si="2"/>
        <v>1</v>
      </c>
      <c r="O56" s="16" t="s">
        <v>24</v>
      </c>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row>
    <row r="57" s="4" customFormat="1" ht="28" customHeight="1" spans="1:156">
      <c r="A57" s="16">
        <v>51</v>
      </c>
      <c r="B57" s="17" t="s">
        <v>247</v>
      </c>
      <c r="C57" s="31" t="s">
        <v>19</v>
      </c>
      <c r="D57" s="20" t="s">
        <v>248</v>
      </c>
      <c r="E57" s="18" t="s">
        <v>35</v>
      </c>
      <c r="F57" s="35" t="s">
        <v>114</v>
      </c>
      <c r="G57" s="20" t="s">
        <v>249</v>
      </c>
      <c r="H57" s="16" t="s">
        <v>24</v>
      </c>
      <c r="I57" s="59">
        <f t="shared" si="3"/>
        <v>50</v>
      </c>
      <c r="J57" s="16">
        <v>50</v>
      </c>
      <c r="K57" s="16"/>
      <c r="L57" s="16"/>
      <c r="M57" s="16">
        <v>50</v>
      </c>
      <c r="N57" s="60">
        <f t="shared" si="2"/>
        <v>1</v>
      </c>
      <c r="O57" s="16" t="s">
        <v>24</v>
      </c>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row>
    <row r="58" s="4" customFormat="1" ht="28" customHeight="1" spans="1:156">
      <c r="A58" s="16">
        <v>52</v>
      </c>
      <c r="B58" s="17" t="s">
        <v>250</v>
      </c>
      <c r="C58" s="17" t="s">
        <v>19</v>
      </c>
      <c r="D58" s="18" t="s">
        <v>251</v>
      </c>
      <c r="E58" s="18" t="s">
        <v>252</v>
      </c>
      <c r="F58" s="20" t="s">
        <v>253</v>
      </c>
      <c r="G58" s="20" t="s">
        <v>254</v>
      </c>
      <c r="H58" s="16" t="s">
        <v>24</v>
      </c>
      <c r="I58" s="59">
        <f t="shared" si="3"/>
        <v>50</v>
      </c>
      <c r="J58" s="16">
        <v>50</v>
      </c>
      <c r="K58" s="16"/>
      <c r="L58" s="16"/>
      <c r="M58" s="16">
        <v>50</v>
      </c>
      <c r="N58" s="60">
        <f t="shared" si="2"/>
        <v>1</v>
      </c>
      <c r="O58" s="16" t="s">
        <v>24</v>
      </c>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row>
    <row r="59" s="4" customFormat="1" ht="28" customHeight="1" spans="1:156">
      <c r="A59" s="16">
        <v>53</v>
      </c>
      <c r="B59" s="17" t="s">
        <v>255</v>
      </c>
      <c r="C59" s="17" t="s">
        <v>19</v>
      </c>
      <c r="D59" s="18" t="s">
        <v>256</v>
      </c>
      <c r="E59" s="18" t="s">
        <v>257</v>
      </c>
      <c r="F59" s="20" t="s">
        <v>258</v>
      </c>
      <c r="G59" s="20" t="s">
        <v>259</v>
      </c>
      <c r="H59" s="16" t="s">
        <v>24</v>
      </c>
      <c r="I59" s="59">
        <f t="shared" si="3"/>
        <v>50</v>
      </c>
      <c r="J59" s="16">
        <v>50</v>
      </c>
      <c r="K59" s="16"/>
      <c r="L59" s="16"/>
      <c r="M59" s="16">
        <v>50</v>
      </c>
      <c r="N59" s="60">
        <f t="shared" si="2"/>
        <v>1</v>
      </c>
      <c r="O59" s="16" t="s">
        <v>24</v>
      </c>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row>
    <row r="60" s="4" customFormat="1" ht="28" customHeight="1" spans="1:156">
      <c r="A60" s="16">
        <v>54</v>
      </c>
      <c r="B60" s="32" t="s">
        <v>260</v>
      </c>
      <c r="C60" s="19" t="s">
        <v>19</v>
      </c>
      <c r="D60" s="20" t="s">
        <v>261</v>
      </c>
      <c r="E60" s="20" t="s">
        <v>262</v>
      </c>
      <c r="F60" s="20" t="s">
        <v>119</v>
      </c>
      <c r="G60" s="20" t="s">
        <v>263</v>
      </c>
      <c r="H60" s="16" t="s">
        <v>24</v>
      </c>
      <c r="I60" s="59">
        <f t="shared" si="3"/>
        <v>50</v>
      </c>
      <c r="J60" s="16">
        <v>50</v>
      </c>
      <c r="K60" s="16"/>
      <c r="L60" s="16"/>
      <c r="M60" s="16">
        <v>50</v>
      </c>
      <c r="N60" s="60">
        <f t="shared" si="2"/>
        <v>1</v>
      </c>
      <c r="O60" s="16" t="s">
        <v>24</v>
      </c>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row>
    <row r="61" s="4" customFormat="1" ht="28" customHeight="1" spans="1:156">
      <c r="A61" s="16">
        <v>55</v>
      </c>
      <c r="B61" s="19" t="s">
        <v>264</v>
      </c>
      <c r="C61" s="19" t="s">
        <v>265</v>
      </c>
      <c r="D61" s="20" t="s">
        <v>266</v>
      </c>
      <c r="E61" s="20" t="s">
        <v>35</v>
      </c>
      <c r="F61" s="20" t="s">
        <v>36</v>
      </c>
      <c r="G61" s="20" t="s">
        <v>267</v>
      </c>
      <c r="H61" s="16" t="s">
        <v>24</v>
      </c>
      <c r="I61" s="59">
        <f t="shared" si="3"/>
        <v>50</v>
      </c>
      <c r="J61" s="16"/>
      <c r="K61" s="16">
        <v>50</v>
      </c>
      <c r="L61" s="16"/>
      <c r="M61" s="16">
        <v>30</v>
      </c>
      <c r="N61" s="60">
        <f t="shared" si="2"/>
        <v>0.6</v>
      </c>
      <c r="O61" s="16" t="s">
        <v>31</v>
      </c>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row>
    <row r="62" s="4" customFormat="1" ht="28" customHeight="1" spans="1:156">
      <c r="A62" s="16">
        <v>56</v>
      </c>
      <c r="B62" s="19" t="s">
        <v>268</v>
      </c>
      <c r="C62" s="19" t="s">
        <v>19</v>
      </c>
      <c r="D62" s="20" t="s">
        <v>269</v>
      </c>
      <c r="E62" s="20" t="s">
        <v>270</v>
      </c>
      <c r="F62" s="20" t="s">
        <v>52</v>
      </c>
      <c r="G62" s="20" t="s">
        <v>271</v>
      </c>
      <c r="H62" s="26" t="s">
        <v>24</v>
      </c>
      <c r="I62" s="59">
        <f t="shared" si="3"/>
        <v>50</v>
      </c>
      <c r="J62" s="30">
        <v>47.4</v>
      </c>
      <c r="K62" s="30">
        <v>2.6</v>
      </c>
      <c r="L62" s="16"/>
      <c r="M62" s="16">
        <v>50</v>
      </c>
      <c r="N62" s="60">
        <f t="shared" si="2"/>
        <v>1</v>
      </c>
      <c r="O62" s="16" t="s">
        <v>24</v>
      </c>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row>
    <row r="63" s="4" customFormat="1" ht="28" customHeight="1" spans="1:156">
      <c r="A63" s="16">
        <v>57</v>
      </c>
      <c r="B63" s="19" t="s">
        <v>272</v>
      </c>
      <c r="C63" s="19" t="s">
        <v>19</v>
      </c>
      <c r="D63" s="20" t="s">
        <v>273</v>
      </c>
      <c r="E63" s="20" t="s">
        <v>274</v>
      </c>
      <c r="F63" s="20" t="s">
        <v>95</v>
      </c>
      <c r="G63" s="20" t="s">
        <v>275</v>
      </c>
      <c r="H63" s="16" t="s">
        <v>24</v>
      </c>
      <c r="I63" s="59">
        <f t="shared" si="3"/>
        <v>50</v>
      </c>
      <c r="J63" s="16">
        <v>50</v>
      </c>
      <c r="K63" s="16"/>
      <c r="L63" s="16"/>
      <c r="M63" s="16">
        <v>50</v>
      </c>
      <c r="N63" s="60">
        <f t="shared" si="2"/>
        <v>1</v>
      </c>
      <c r="O63" s="16" t="s">
        <v>24</v>
      </c>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row>
    <row r="64" s="4" customFormat="1" ht="28" customHeight="1" spans="1:156">
      <c r="A64" s="16">
        <v>58</v>
      </c>
      <c r="B64" s="31" t="s">
        <v>276</v>
      </c>
      <c r="C64" s="31" t="s">
        <v>26</v>
      </c>
      <c r="D64" s="20" t="s">
        <v>277</v>
      </c>
      <c r="E64" s="35" t="s">
        <v>161</v>
      </c>
      <c r="F64" s="35" t="s">
        <v>198</v>
      </c>
      <c r="G64" s="35" t="s">
        <v>278</v>
      </c>
      <c r="H64" s="16" t="s">
        <v>24</v>
      </c>
      <c r="I64" s="59">
        <f t="shared" si="3"/>
        <v>50</v>
      </c>
      <c r="J64" s="16"/>
      <c r="K64" s="16">
        <v>50</v>
      </c>
      <c r="L64" s="16"/>
      <c r="M64" s="16">
        <v>50</v>
      </c>
      <c r="N64" s="60">
        <f t="shared" si="2"/>
        <v>1</v>
      </c>
      <c r="O64" s="16" t="s">
        <v>24</v>
      </c>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row>
    <row r="65" s="4" customFormat="1" ht="28" customHeight="1" spans="1:156">
      <c r="A65" s="16">
        <v>59</v>
      </c>
      <c r="B65" s="19" t="s">
        <v>279</v>
      </c>
      <c r="C65" s="17" t="s">
        <v>26</v>
      </c>
      <c r="D65" s="25" t="s">
        <v>280</v>
      </c>
      <c r="E65" s="25" t="s">
        <v>281</v>
      </c>
      <c r="F65" s="20" t="s">
        <v>282</v>
      </c>
      <c r="G65" s="17" t="s">
        <v>53</v>
      </c>
      <c r="H65" s="26" t="s">
        <v>24</v>
      </c>
      <c r="I65" s="59">
        <f t="shared" si="3"/>
        <v>50</v>
      </c>
      <c r="J65" s="16"/>
      <c r="K65" s="16"/>
      <c r="L65" s="26">
        <v>50</v>
      </c>
      <c r="M65" s="16">
        <v>50</v>
      </c>
      <c r="N65" s="60">
        <f t="shared" si="2"/>
        <v>1</v>
      </c>
      <c r="O65" s="16" t="s">
        <v>24</v>
      </c>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row>
    <row r="66" s="4" customFormat="1" ht="28" customHeight="1" spans="1:156">
      <c r="A66" s="16">
        <v>60</v>
      </c>
      <c r="B66" s="19" t="s">
        <v>283</v>
      </c>
      <c r="C66" s="22" t="s">
        <v>44</v>
      </c>
      <c r="D66" s="23" t="s">
        <v>284</v>
      </c>
      <c r="E66" s="18" t="s">
        <v>285</v>
      </c>
      <c r="F66" s="24" t="s">
        <v>21</v>
      </c>
      <c r="G66" s="18" t="s">
        <v>48</v>
      </c>
      <c r="H66" s="16" t="s">
        <v>24</v>
      </c>
      <c r="I66" s="59">
        <f t="shared" si="3"/>
        <v>50</v>
      </c>
      <c r="J66" s="16">
        <v>50</v>
      </c>
      <c r="K66" s="16"/>
      <c r="L66" s="16"/>
      <c r="M66" s="16">
        <v>50</v>
      </c>
      <c r="N66" s="60">
        <f t="shared" si="2"/>
        <v>1</v>
      </c>
      <c r="O66" s="16" t="s">
        <v>24</v>
      </c>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row>
    <row r="67" s="4" customFormat="1" ht="28" customHeight="1" spans="1:156">
      <c r="A67" s="16">
        <v>61</v>
      </c>
      <c r="B67" s="19" t="s">
        <v>286</v>
      </c>
      <c r="C67" s="19" t="s">
        <v>26</v>
      </c>
      <c r="D67" s="20" t="s">
        <v>287</v>
      </c>
      <c r="E67" s="20" t="s">
        <v>35</v>
      </c>
      <c r="F67" s="20" t="s">
        <v>36</v>
      </c>
      <c r="G67" s="20" t="s">
        <v>288</v>
      </c>
      <c r="H67" s="16" t="s">
        <v>24</v>
      </c>
      <c r="I67" s="59">
        <f t="shared" si="3"/>
        <v>51</v>
      </c>
      <c r="J67" s="16">
        <v>51</v>
      </c>
      <c r="K67" s="16"/>
      <c r="L67" s="16"/>
      <c r="M67" s="16">
        <v>51</v>
      </c>
      <c r="N67" s="60">
        <f t="shared" si="2"/>
        <v>1</v>
      </c>
      <c r="O67" s="16" t="s">
        <v>24</v>
      </c>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row>
    <row r="68" s="4" customFormat="1" ht="28" customHeight="1" spans="1:156">
      <c r="A68" s="16">
        <v>62</v>
      </c>
      <c r="B68" s="19" t="s">
        <v>289</v>
      </c>
      <c r="C68" s="19" t="s">
        <v>19</v>
      </c>
      <c r="D68" s="47" t="s">
        <v>290</v>
      </c>
      <c r="E68" s="20" t="s">
        <v>262</v>
      </c>
      <c r="F68" s="20" t="s">
        <v>119</v>
      </c>
      <c r="G68" s="20" t="s">
        <v>291</v>
      </c>
      <c r="H68" s="16" t="s">
        <v>24</v>
      </c>
      <c r="I68" s="59">
        <f t="shared" si="3"/>
        <v>52</v>
      </c>
      <c r="J68" s="16">
        <v>52</v>
      </c>
      <c r="K68" s="16"/>
      <c r="L68" s="16"/>
      <c r="M68" s="16">
        <v>52</v>
      </c>
      <c r="N68" s="60">
        <f t="shared" si="2"/>
        <v>1</v>
      </c>
      <c r="O68" s="16" t="s">
        <v>24</v>
      </c>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row>
    <row r="69" s="4" customFormat="1" ht="28" customHeight="1" spans="1:156">
      <c r="A69" s="16">
        <v>63</v>
      </c>
      <c r="B69" s="17" t="s">
        <v>292</v>
      </c>
      <c r="C69" s="17" t="s">
        <v>44</v>
      </c>
      <c r="D69" s="20" t="s">
        <v>293</v>
      </c>
      <c r="E69" s="18" t="s">
        <v>294</v>
      </c>
      <c r="F69" s="20" t="s">
        <v>295</v>
      </c>
      <c r="G69" s="18" t="s">
        <v>296</v>
      </c>
      <c r="H69" s="16" t="s">
        <v>24</v>
      </c>
      <c r="I69" s="59">
        <f t="shared" si="3"/>
        <v>54</v>
      </c>
      <c r="J69" s="16"/>
      <c r="K69" s="16">
        <v>54</v>
      </c>
      <c r="L69" s="16"/>
      <c r="M69" s="16">
        <v>54</v>
      </c>
      <c r="N69" s="60">
        <f t="shared" si="2"/>
        <v>1</v>
      </c>
      <c r="O69" s="16" t="s">
        <v>24</v>
      </c>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row>
    <row r="70" s="4" customFormat="1" ht="28" customHeight="1" spans="1:156">
      <c r="A70" s="16">
        <v>64</v>
      </c>
      <c r="B70" s="19" t="s">
        <v>297</v>
      </c>
      <c r="C70" s="19" t="s">
        <v>26</v>
      </c>
      <c r="D70" s="20" t="s">
        <v>298</v>
      </c>
      <c r="E70" s="20" t="s">
        <v>299</v>
      </c>
      <c r="F70" s="24" t="s">
        <v>282</v>
      </c>
      <c r="G70" s="20" t="s">
        <v>300</v>
      </c>
      <c r="H70" s="26" t="s">
        <v>24</v>
      </c>
      <c r="I70" s="59">
        <v>54</v>
      </c>
      <c r="J70" s="16">
        <v>54</v>
      </c>
      <c r="K70" s="16" t="s">
        <v>73</v>
      </c>
      <c r="L70" s="16"/>
      <c r="M70" s="16">
        <v>54</v>
      </c>
      <c r="N70" s="60">
        <f t="shared" si="2"/>
        <v>1</v>
      </c>
      <c r="O70" s="16" t="s">
        <v>24</v>
      </c>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row>
    <row r="71" s="4" customFormat="1" ht="28" customHeight="1" spans="1:156">
      <c r="A71" s="16">
        <v>65</v>
      </c>
      <c r="B71" s="19" t="s">
        <v>301</v>
      </c>
      <c r="C71" s="19" t="s">
        <v>19</v>
      </c>
      <c r="D71" s="20" t="s">
        <v>302</v>
      </c>
      <c r="E71" s="20" t="s">
        <v>214</v>
      </c>
      <c r="F71" s="20" t="s">
        <v>215</v>
      </c>
      <c r="G71" s="20" t="s">
        <v>303</v>
      </c>
      <c r="H71" s="16" t="s">
        <v>24</v>
      </c>
      <c r="I71" s="59">
        <v>54</v>
      </c>
      <c r="J71" s="16">
        <v>54</v>
      </c>
      <c r="K71" s="16" t="s">
        <v>73</v>
      </c>
      <c r="L71" s="16"/>
      <c r="M71" s="16">
        <v>54</v>
      </c>
      <c r="N71" s="60">
        <f t="shared" ref="N71:N102" si="4">M71/I71</f>
        <v>1</v>
      </c>
      <c r="O71" s="16" t="s">
        <v>24</v>
      </c>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row>
    <row r="72" s="4" customFormat="1" ht="28" customHeight="1" spans="1:156">
      <c r="A72" s="16">
        <v>66</v>
      </c>
      <c r="B72" s="17" t="s">
        <v>304</v>
      </c>
      <c r="C72" s="17" t="s">
        <v>19</v>
      </c>
      <c r="D72" s="39" t="s">
        <v>305</v>
      </c>
      <c r="E72" s="18" t="s">
        <v>306</v>
      </c>
      <c r="F72" s="18" t="s">
        <v>307</v>
      </c>
      <c r="G72" s="39" t="s">
        <v>308</v>
      </c>
      <c r="H72" s="16" t="s">
        <v>24</v>
      </c>
      <c r="I72" s="59">
        <f t="shared" ref="I72:I103" si="5">J72+K72+L72</f>
        <v>55</v>
      </c>
      <c r="J72" s="16"/>
      <c r="K72" s="16">
        <v>55</v>
      </c>
      <c r="L72" s="16"/>
      <c r="M72" s="16">
        <v>55</v>
      </c>
      <c r="N72" s="60">
        <f t="shared" si="4"/>
        <v>1</v>
      </c>
      <c r="O72" s="16" t="s">
        <v>24</v>
      </c>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row>
    <row r="73" s="4" customFormat="1" ht="28" customHeight="1" spans="1:156">
      <c r="A73" s="16">
        <v>67</v>
      </c>
      <c r="B73" s="19" t="s">
        <v>309</v>
      </c>
      <c r="C73" s="19" t="s">
        <v>26</v>
      </c>
      <c r="D73" s="20" t="s">
        <v>310</v>
      </c>
      <c r="E73" s="20" t="s">
        <v>311</v>
      </c>
      <c r="F73" s="18" t="s">
        <v>312</v>
      </c>
      <c r="G73" s="20" t="s">
        <v>313</v>
      </c>
      <c r="H73" s="26" t="s">
        <v>24</v>
      </c>
      <c r="I73" s="59">
        <f t="shared" si="5"/>
        <v>55.5</v>
      </c>
      <c r="J73" s="16">
        <v>55.5</v>
      </c>
      <c r="K73" s="16"/>
      <c r="L73" s="16"/>
      <c r="M73" s="16">
        <v>55.5</v>
      </c>
      <c r="N73" s="60">
        <f t="shared" si="4"/>
        <v>1</v>
      </c>
      <c r="O73" s="16" t="s">
        <v>24</v>
      </c>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row>
    <row r="74" s="4" customFormat="1" ht="28" customHeight="1" spans="1:156">
      <c r="A74" s="16">
        <v>68</v>
      </c>
      <c r="B74" s="19" t="s">
        <v>314</v>
      </c>
      <c r="C74" s="19" t="s">
        <v>26</v>
      </c>
      <c r="D74" s="20" t="s">
        <v>315</v>
      </c>
      <c r="E74" s="20" t="s">
        <v>316</v>
      </c>
      <c r="F74" s="18" t="s">
        <v>90</v>
      </c>
      <c r="G74" s="20" t="s">
        <v>317</v>
      </c>
      <c r="H74" s="26" t="s">
        <v>24</v>
      </c>
      <c r="I74" s="59">
        <f t="shared" si="5"/>
        <v>57</v>
      </c>
      <c r="J74" s="16">
        <v>57</v>
      </c>
      <c r="K74" s="16"/>
      <c r="L74" s="16"/>
      <c r="M74" s="16">
        <v>57</v>
      </c>
      <c r="N74" s="60">
        <f t="shared" si="4"/>
        <v>1</v>
      </c>
      <c r="O74" s="16" t="s">
        <v>24</v>
      </c>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row>
    <row r="75" s="4" customFormat="1" ht="28" customHeight="1" spans="1:156">
      <c r="A75" s="16">
        <v>69</v>
      </c>
      <c r="B75" s="19" t="s">
        <v>318</v>
      </c>
      <c r="C75" s="19" t="s">
        <v>319</v>
      </c>
      <c r="D75" s="20" t="s">
        <v>320</v>
      </c>
      <c r="E75" s="20" t="s">
        <v>35</v>
      </c>
      <c r="F75" s="20" t="s">
        <v>36</v>
      </c>
      <c r="G75" s="20" t="s">
        <v>321</v>
      </c>
      <c r="H75" s="16" t="s">
        <v>24</v>
      </c>
      <c r="I75" s="59">
        <f t="shared" si="5"/>
        <v>59</v>
      </c>
      <c r="J75" s="16">
        <v>59</v>
      </c>
      <c r="K75" s="16"/>
      <c r="L75" s="16"/>
      <c r="M75" s="16">
        <v>59</v>
      </c>
      <c r="N75" s="60">
        <f t="shared" si="4"/>
        <v>1</v>
      </c>
      <c r="O75" s="16" t="s">
        <v>24</v>
      </c>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row>
    <row r="76" s="4" customFormat="1" ht="28" customHeight="1" spans="1:156">
      <c r="A76" s="16">
        <v>70</v>
      </c>
      <c r="B76" s="17" t="s">
        <v>322</v>
      </c>
      <c r="C76" s="17" t="s">
        <v>19</v>
      </c>
      <c r="D76" s="20" t="s">
        <v>323</v>
      </c>
      <c r="E76" s="18" t="s">
        <v>294</v>
      </c>
      <c r="F76" s="20" t="s">
        <v>295</v>
      </c>
      <c r="G76" s="20" t="s">
        <v>324</v>
      </c>
      <c r="H76" s="16" t="s">
        <v>24</v>
      </c>
      <c r="I76" s="59">
        <f t="shared" si="5"/>
        <v>60</v>
      </c>
      <c r="J76" s="16">
        <v>60</v>
      </c>
      <c r="K76" s="16"/>
      <c r="L76" s="16"/>
      <c r="M76" s="16">
        <v>60</v>
      </c>
      <c r="N76" s="60">
        <f t="shared" si="4"/>
        <v>1</v>
      </c>
      <c r="O76" s="16" t="s">
        <v>24</v>
      </c>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row>
    <row r="77" s="4" customFormat="1" ht="28" customHeight="1" spans="1:156">
      <c r="A77" s="16">
        <v>71</v>
      </c>
      <c r="B77" s="19" t="s">
        <v>325</v>
      </c>
      <c r="C77" s="19" t="s">
        <v>26</v>
      </c>
      <c r="D77" s="20" t="s">
        <v>326</v>
      </c>
      <c r="E77" s="20" t="s">
        <v>327</v>
      </c>
      <c r="F77" s="20" t="s">
        <v>177</v>
      </c>
      <c r="G77" s="20" t="s">
        <v>328</v>
      </c>
      <c r="H77" s="16" t="s">
        <v>24</v>
      </c>
      <c r="I77" s="59">
        <f t="shared" si="5"/>
        <v>60</v>
      </c>
      <c r="J77" s="16">
        <v>60</v>
      </c>
      <c r="K77" s="16"/>
      <c r="L77" s="16"/>
      <c r="M77" s="16">
        <v>60</v>
      </c>
      <c r="N77" s="60">
        <f t="shared" si="4"/>
        <v>1</v>
      </c>
      <c r="O77" s="16" t="s">
        <v>24</v>
      </c>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row>
    <row r="78" s="4" customFormat="1" ht="28" customHeight="1" spans="1:156">
      <c r="A78" s="16">
        <v>72</v>
      </c>
      <c r="B78" s="19" t="s">
        <v>329</v>
      </c>
      <c r="C78" s="19" t="s">
        <v>319</v>
      </c>
      <c r="D78" s="47" t="s">
        <v>330</v>
      </c>
      <c r="E78" s="20" t="s">
        <v>35</v>
      </c>
      <c r="F78" s="20" t="s">
        <v>331</v>
      </c>
      <c r="G78" s="47" t="s">
        <v>332</v>
      </c>
      <c r="H78" s="16" t="s">
        <v>24</v>
      </c>
      <c r="I78" s="59">
        <f t="shared" si="5"/>
        <v>60</v>
      </c>
      <c r="J78" s="16"/>
      <c r="K78" s="16">
        <v>60</v>
      </c>
      <c r="L78" s="16"/>
      <c r="M78" s="16">
        <v>60</v>
      </c>
      <c r="N78" s="60">
        <f t="shared" si="4"/>
        <v>1</v>
      </c>
      <c r="O78" s="16" t="s">
        <v>24</v>
      </c>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row>
    <row r="79" s="4" customFormat="1" ht="28" customHeight="1" spans="1:156">
      <c r="A79" s="16">
        <v>73</v>
      </c>
      <c r="B79" s="17" t="s">
        <v>333</v>
      </c>
      <c r="C79" s="17" t="s">
        <v>44</v>
      </c>
      <c r="D79" s="20" t="s">
        <v>334</v>
      </c>
      <c r="E79" s="18" t="s">
        <v>335</v>
      </c>
      <c r="F79" s="18" t="s">
        <v>336</v>
      </c>
      <c r="G79" s="20" t="s">
        <v>337</v>
      </c>
      <c r="H79" s="26" t="s">
        <v>24</v>
      </c>
      <c r="I79" s="59">
        <f t="shared" si="5"/>
        <v>60</v>
      </c>
      <c r="J79" s="16"/>
      <c r="K79" s="26">
        <v>60</v>
      </c>
      <c r="L79" s="16"/>
      <c r="M79" s="16">
        <v>60</v>
      </c>
      <c r="N79" s="60">
        <f t="shared" si="4"/>
        <v>1</v>
      </c>
      <c r="O79" s="16" t="s">
        <v>24</v>
      </c>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row>
    <row r="80" s="4" customFormat="1" ht="28" customHeight="1" spans="1:156">
      <c r="A80" s="16">
        <v>74</v>
      </c>
      <c r="B80" s="17" t="s">
        <v>338</v>
      </c>
      <c r="C80" s="17" t="s">
        <v>19</v>
      </c>
      <c r="D80" s="18" t="s">
        <v>339</v>
      </c>
      <c r="E80" s="18" t="s">
        <v>340</v>
      </c>
      <c r="F80" s="20" t="s">
        <v>341</v>
      </c>
      <c r="G80" s="18" t="s">
        <v>342</v>
      </c>
      <c r="H80" s="26" t="s">
        <v>24</v>
      </c>
      <c r="I80" s="59">
        <f t="shared" si="5"/>
        <v>60</v>
      </c>
      <c r="J80" s="16">
        <v>60</v>
      </c>
      <c r="K80" s="16"/>
      <c r="L80" s="16"/>
      <c r="M80" s="16">
        <v>60</v>
      </c>
      <c r="N80" s="60">
        <f t="shared" si="4"/>
        <v>1</v>
      </c>
      <c r="O80" s="16" t="s">
        <v>24</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row>
    <row r="81" s="4" customFormat="1" ht="28" customHeight="1" spans="1:156">
      <c r="A81" s="16">
        <v>75</v>
      </c>
      <c r="B81" s="19" t="s">
        <v>343</v>
      </c>
      <c r="C81" s="19" t="s">
        <v>19</v>
      </c>
      <c r="D81" s="20" t="s">
        <v>344</v>
      </c>
      <c r="E81" s="62" t="s">
        <v>165</v>
      </c>
      <c r="F81" s="20" t="s">
        <v>165</v>
      </c>
      <c r="G81" s="20" t="s">
        <v>345</v>
      </c>
      <c r="H81" s="16" t="s">
        <v>24</v>
      </c>
      <c r="I81" s="59">
        <f t="shared" si="5"/>
        <v>60</v>
      </c>
      <c r="J81" s="16"/>
      <c r="K81" s="16">
        <v>60</v>
      </c>
      <c r="L81" s="16"/>
      <c r="M81" s="16">
        <v>40</v>
      </c>
      <c r="N81" s="60">
        <f t="shared" si="4"/>
        <v>0.666666666666667</v>
      </c>
      <c r="O81" s="16" t="s">
        <v>31</v>
      </c>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row>
    <row r="82" s="4" customFormat="1" ht="28" customHeight="1" spans="1:156">
      <c r="A82" s="16">
        <v>76</v>
      </c>
      <c r="B82" s="63" t="s">
        <v>346</v>
      </c>
      <c r="C82" s="19" t="s">
        <v>26</v>
      </c>
      <c r="D82" s="28" t="s">
        <v>347</v>
      </c>
      <c r="E82" s="20" t="s">
        <v>348</v>
      </c>
      <c r="F82" s="20" t="s">
        <v>193</v>
      </c>
      <c r="G82" s="20" t="s">
        <v>349</v>
      </c>
      <c r="H82" s="26" t="s">
        <v>24</v>
      </c>
      <c r="I82" s="59">
        <f t="shared" si="5"/>
        <v>65</v>
      </c>
      <c r="J82" s="16">
        <v>65</v>
      </c>
      <c r="K82" s="16"/>
      <c r="L82" s="16"/>
      <c r="M82" s="16">
        <v>65</v>
      </c>
      <c r="N82" s="60">
        <f t="shared" si="4"/>
        <v>1</v>
      </c>
      <c r="O82" s="16" t="s">
        <v>24</v>
      </c>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row>
    <row r="83" s="4" customFormat="1" ht="28" customHeight="1" spans="1:156">
      <c r="A83" s="16">
        <v>77</v>
      </c>
      <c r="B83" s="17" t="s">
        <v>350</v>
      </c>
      <c r="C83" s="31" t="s">
        <v>19</v>
      </c>
      <c r="D83" s="18" t="s">
        <v>351</v>
      </c>
      <c r="E83" s="18" t="s">
        <v>352</v>
      </c>
      <c r="F83" s="35" t="s">
        <v>353</v>
      </c>
      <c r="G83" s="18" t="s">
        <v>354</v>
      </c>
      <c r="H83" s="16" t="s">
        <v>24</v>
      </c>
      <c r="I83" s="59">
        <f t="shared" si="5"/>
        <v>70</v>
      </c>
      <c r="J83" s="16">
        <v>70</v>
      </c>
      <c r="K83" s="16"/>
      <c r="L83" s="16"/>
      <c r="M83" s="16">
        <v>70</v>
      </c>
      <c r="N83" s="60">
        <f t="shared" si="4"/>
        <v>1</v>
      </c>
      <c r="O83" s="16" t="s">
        <v>24</v>
      </c>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row>
    <row r="84" s="4" customFormat="1" ht="28" customHeight="1" spans="1:156">
      <c r="A84" s="16">
        <v>78</v>
      </c>
      <c r="B84" s="19" t="s">
        <v>355</v>
      </c>
      <c r="C84" s="64" t="s">
        <v>19</v>
      </c>
      <c r="D84" s="20" t="s">
        <v>356</v>
      </c>
      <c r="E84" s="20" t="s">
        <v>357</v>
      </c>
      <c r="F84" s="20" t="s">
        <v>36</v>
      </c>
      <c r="G84" s="20" t="s">
        <v>358</v>
      </c>
      <c r="H84" s="16" t="s">
        <v>24</v>
      </c>
      <c r="I84" s="59">
        <f t="shared" si="5"/>
        <v>70</v>
      </c>
      <c r="J84" s="16">
        <v>70</v>
      </c>
      <c r="K84" s="16"/>
      <c r="L84" s="16"/>
      <c r="M84" s="16">
        <v>70</v>
      </c>
      <c r="N84" s="60">
        <f t="shared" si="4"/>
        <v>1</v>
      </c>
      <c r="O84" s="16" t="s">
        <v>24</v>
      </c>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row>
    <row r="85" s="4" customFormat="1" ht="28" customHeight="1" spans="1:156">
      <c r="A85" s="16">
        <v>79</v>
      </c>
      <c r="B85" s="17" t="s">
        <v>359</v>
      </c>
      <c r="C85" s="31" t="s">
        <v>19</v>
      </c>
      <c r="D85" s="20" t="s">
        <v>360</v>
      </c>
      <c r="E85" s="18" t="s">
        <v>361</v>
      </c>
      <c r="F85" s="18" t="s">
        <v>312</v>
      </c>
      <c r="G85" s="20" t="s">
        <v>362</v>
      </c>
      <c r="H85" s="26" t="s">
        <v>24</v>
      </c>
      <c r="I85" s="59">
        <f t="shared" si="5"/>
        <v>75</v>
      </c>
      <c r="J85" s="16">
        <v>75</v>
      </c>
      <c r="K85" s="16"/>
      <c r="L85" s="16"/>
      <c r="M85" s="16">
        <v>75</v>
      </c>
      <c r="N85" s="60">
        <f t="shared" si="4"/>
        <v>1</v>
      </c>
      <c r="O85" s="16" t="s">
        <v>24</v>
      </c>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row>
    <row r="86" s="4" customFormat="1" ht="28" customHeight="1" spans="1:156">
      <c r="A86" s="16">
        <v>80</v>
      </c>
      <c r="B86" s="19" t="s">
        <v>363</v>
      </c>
      <c r="C86" s="19" t="s">
        <v>26</v>
      </c>
      <c r="D86" s="29" t="s">
        <v>364</v>
      </c>
      <c r="E86" s="20" t="s">
        <v>365</v>
      </c>
      <c r="F86" s="20" t="s">
        <v>187</v>
      </c>
      <c r="G86" s="65" t="s">
        <v>366</v>
      </c>
      <c r="H86" s="16" t="s">
        <v>24</v>
      </c>
      <c r="I86" s="59">
        <f t="shared" si="5"/>
        <v>75</v>
      </c>
      <c r="J86" s="16"/>
      <c r="K86" s="16">
        <v>75</v>
      </c>
      <c r="L86" s="16"/>
      <c r="M86" s="16">
        <v>70</v>
      </c>
      <c r="N86" s="60">
        <f t="shared" si="4"/>
        <v>0.933333333333333</v>
      </c>
      <c r="O86" s="16" t="s">
        <v>31</v>
      </c>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row>
    <row r="87" s="4" customFormat="1" ht="28" customHeight="1" spans="1:156">
      <c r="A87" s="16">
        <v>81</v>
      </c>
      <c r="B87" s="17" t="s">
        <v>367</v>
      </c>
      <c r="C87" s="17" t="s">
        <v>19</v>
      </c>
      <c r="D87" s="18" t="s">
        <v>368</v>
      </c>
      <c r="E87" s="18" t="s">
        <v>369</v>
      </c>
      <c r="F87" s="18" t="s">
        <v>370</v>
      </c>
      <c r="G87" s="18" t="s">
        <v>371</v>
      </c>
      <c r="H87" s="16" t="s">
        <v>24</v>
      </c>
      <c r="I87" s="59">
        <f t="shared" si="5"/>
        <v>76.4</v>
      </c>
      <c r="J87" s="16">
        <v>76.4</v>
      </c>
      <c r="K87" s="16"/>
      <c r="L87" s="16"/>
      <c r="M87" s="16">
        <v>76.4</v>
      </c>
      <c r="N87" s="60">
        <f t="shared" si="4"/>
        <v>1</v>
      </c>
      <c r="O87" s="16" t="s">
        <v>24</v>
      </c>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row>
    <row r="88" s="4" customFormat="1" ht="28" customHeight="1" spans="1:156">
      <c r="A88" s="16">
        <v>82</v>
      </c>
      <c r="B88" s="19" t="s">
        <v>372</v>
      </c>
      <c r="C88" s="19" t="s">
        <v>26</v>
      </c>
      <c r="D88" s="20" t="s">
        <v>373</v>
      </c>
      <c r="E88" s="20" t="s">
        <v>374</v>
      </c>
      <c r="F88" s="20" t="s">
        <v>100</v>
      </c>
      <c r="G88" s="20" t="s">
        <v>375</v>
      </c>
      <c r="H88" s="16" t="s">
        <v>24</v>
      </c>
      <c r="I88" s="59">
        <f t="shared" si="5"/>
        <v>78</v>
      </c>
      <c r="J88" s="16">
        <v>78</v>
      </c>
      <c r="K88" s="16"/>
      <c r="L88" s="16"/>
      <c r="M88" s="16">
        <v>78</v>
      </c>
      <c r="N88" s="60">
        <f t="shared" si="4"/>
        <v>1</v>
      </c>
      <c r="O88" s="16" t="s">
        <v>24</v>
      </c>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row>
    <row r="89" s="4" customFormat="1" ht="28" customHeight="1" spans="1:156">
      <c r="A89" s="16">
        <v>83</v>
      </c>
      <c r="B89" s="19" t="s">
        <v>376</v>
      </c>
      <c r="C89" s="19" t="s">
        <v>19</v>
      </c>
      <c r="D89" s="20" t="s">
        <v>377</v>
      </c>
      <c r="E89" s="20" t="s">
        <v>378</v>
      </c>
      <c r="F89" s="18" t="s">
        <v>336</v>
      </c>
      <c r="G89" s="20" t="s">
        <v>379</v>
      </c>
      <c r="H89" s="26" t="s">
        <v>24</v>
      </c>
      <c r="I89" s="59">
        <f t="shared" si="5"/>
        <v>80</v>
      </c>
      <c r="J89" s="16">
        <v>80</v>
      </c>
      <c r="K89" s="16"/>
      <c r="L89" s="16"/>
      <c r="M89" s="16">
        <v>80</v>
      </c>
      <c r="N89" s="60">
        <f t="shared" si="4"/>
        <v>1</v>
      </c>
      <c r="O89" s="16" t="s">
        <v>24</v>
      </c>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row>
    <row r="90" s="4" customFormat="1" ht="28" customHeight="1" spans="1:156">
      <c r="A90" s="16">
        <v>84</v>
      </c>
      <c r="B90" s="19" t="s">
        <v>380</v>
      </c>
      <c r="C90" s="19" t="s">
        <v>19</v>
      </c>
      <c r="D90" s="20" t="s">
        <v>381</v>
      </c>
      <c r="E90" s="20" t="s">
        <v>156</v>
      </c>
      <c r="F90" s="20" t="s">
        <v>29</v>
      </c>
      <c r="G90" s="20" t="s">
        <v>30</v>
      </c>
      <c r="H90" s="16" t="s">
        <v>24</v>
      </c>
      <c r="I90" s="59">
        <f t="shared" si="5"/>
        <v>80</v>
      </c>
      <c r="J90" s="16">
        <v>34</v>
      </c>
      <c r="K90" s="16">
        <v>46</v>
      </c>
      <c r="L90" s="16"/>
      <c r="M90" s="16">
        <v>80</v>
      </c>
      <c r="N90" s="60">
        <f t="shared" si="4"/>
        <v>1</v>
      </c>
      <c r="O90" s="16" t="s">
        <v>24</v>
      </c>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row>
    <row r="91" s="4" customFormat="1" ht="28" customHeight="1" spans="1:156">
      <c r="A91" s="16">
        <v>85</v>
      </c>
      <c r="B91" s="17" t="s">
        <v>382</v>
      </c>
      <c r="C91" s="22" t="s">
        <v>44</v>
      </c>
      <c r="D91" s="20" t="s">
        <v>383</v>
      </c>
      <c r="E91" s="18" t="s">
        <v>133</v>
      </c>
      <c r="F91" s="28" t="s">
        <v>384</v>
      </c>
      <c r="G91" s="20" t="s">
        <v>385</v>
      </c>
      <c r="H91" s="16" t="s">
        <v>24</v>
      </c>
      <c r="I91" s="59">
        <f t="shared" si="5"/>
        <v>81</v>
      </c>
      <c r="J91" s="16"/>
      <c r="K91" s="26">
        <v>81</v>
      </c>
      <c r="L91" s="16"/>
      <c r="M91" s="16">
        <v>81</v>
      </c>
      <c r="N91" s="60">
        <f t="shared" si="4"/>
        <v>1</v>
      </c>
      <c r="O91" s="16" t="s">
        <v>24</v>
      </c>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row>
    <row r="92" s="4" customFormat="1" ht="28" customHeight="1" spans="1:156">
      <c r="A92" s="16">
        <v>86</v>
      </c>
      <c r="B92" s="17" t="s">
        <v>386</v>
      </c>
      <c r="C92" s="17" t="s">
        <v>26</v>
      </c>
      <c r="D92" s="39" t="s">
        <v>387</v>
      </c>
      <c r="E92" s="18" t="s">
        <v>388</v>
      </c>
      <c r="F92" s="18" t="s">
        <v>198</v>
      </c>
      <c r="G92" s="39" t="s">
        <v>199</v>
      </c>
      <c r="H92" s="16" t="s">
        <v>24</v>
      </c>
      <c r="I92" s="59">
        <f t="shared" si="5"/>
        <v>85</v>
      </c>
      <c r="J92" s="16">
        <v>55</v>
      </c>
      <c r="K92" s="16">
        <v>30</v>
      </c>
      <c r="L92" s="16"/>
      <c r="M92" s="16">
        <v>85</v>
      </c>
      <c r="N92" s="60">
        <f t="shared" si="4"/>
        <v>1</v>
      </c>
      <c r="O92" s="16" t="s">
        <v>24</v>
      </c>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row>
    <row r="93" s="4" customFormat="1" ht="28" customHeight="1" spans="1:156">
      <c r="A93" s="16">
        <v>87</v>
      </c>
      <c r="B93" s="19" t="s">
        <v>389</v>
      </c>
      <c r="C93" s="19" t="s">
        <v>26</v>
      </c>
      <c r="D93" s="20" t="s">
        <v>390</v>
      </c>
      <c r="E93" s="20" t="s">
        <v>378</v>
      </c>
      <c r="F93" s="18" t="s">
        <v>336</v>
      </c>
      <c r="G93" s="20" t="s">
        <v>391</v>
      </c>
      <c r="H93" s="26" t="s">
        <v>24</v>
      </c>
      <c r="I93" s="59">
        <f t="shared" si="5"/>
        <v>90</v>
      </c>
      <c r="J93" s="16">
        <v>90</v>
      </c>
      <c r="K93" s="16"/>
      <c r="L93" s="16"/>
      <c r="M93" s="16">
        <v>90</v>
      </c>
      <c r="N93" s="60">
        <f t="shared" si="4"/>
        <v>1</v>
      </c>
      <c r="O93" s="16" t="s">
        <v>24</v>
      </c>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row>
    <row r="94" s="4" customFormat="1" ht="28" customHeight="1" spans="1:156">
      <c r="A94" s="16">
        <v>88</v>
      </c>
      <c r="B94" s="19" t="s">
        <v>392</v>
      </c>
      <c r="C94" s="19" t="s">
        <v>26</v>
      </c>
      <c r="D94" s="20" t="s">
        <v>393</v>
      </c>
      <c r="E94" s="20" t="s">
        <v>378</v>
      </c>
      <c r="F94" s="18" t="s">
        <v>336</v>
      </c>
      <c r="G94" s="20" t="s">
        <v>394</v>
      </c>
      <c r="H94" s="26" t="s">
        <v>24</v>
      </c>
      <c r="I94" s="59">
        <f t="shared" si="5"/>
        <v>90</v>
      </c>
      <c r="J94" s="16">
        <v>90</v>
      </c>
      <c r="K94" s="16"/>
      <c r="L94" s="16"/>
      <c r="M94" s="16">
        <v>90</v>
      </c>
      <c r="N94" s="60">
        <f t="shared" si="4"/>
        <v>1</v>
      </c>
      <c r="O94" s="16" t="s">
        <v>24</v>
      </c>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row>
    <row r="95" s="4" customFormat="1" ht="28" customHeight="1" spans="1:156">
      <c r="A95" s="16">
        <v>89</v>
      </c>
      <c r="B95" s="19" t="s">
        <v>395</v>
      </c>
      <c r="C95" s="19" t="s">
        <v>26</v>
      </c>
      <c r="D95" s="20" t="s">
        <v>396</v>
      </c>
      <c r="E95" s="18" t="s">
        <v>133</v>
      </c>
      <c r="F95" s="20" t="s">
        <v>397</v>
      </c>
      <c r="G95" s="20" t="s">
        <v>398</v>
      </c>
      <c r="H95" s="16" t="s">
        <v>24</v>
      </c>
      <c r="I95" s="59">
        <f t="shared" si="5"/>
        <v>90</v>
      </c>
      <c r="J95" s="16"/>
      <c r="K95" s="16">
        <v>90</v>
      </c>
      <c r="L95" s="16"/>
      <c r="M95" s="16">
        <v>90</v>
      </c>
      <c r="N95" s="60">
        <f t="shared" si="4"/>
        <v>1</v>
      </c>
      <c r="O95" s="16" t="s">
        <v>24</v>
      </c>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row>
    <row r="96" s="4" customFormat="1" ht="28" customHeight="1" spans="1:156">
      <c r="A96" s="16">
        <v>90</v>
      </c>
      <c r="B96" s="19" t="s">
        <v>399</v>
      </c>
      <c r="C96" s="19" t="s">
        <v>26</v>
      </c>
      <c r="D96" s="20" t="s">
        <v>400</v>
      </c>
      <c r="E96" s="20" t="s">
        <v>401</v>
      </c>
      <c r="F96" s="18" t="s">
        <v>336</v>
      </c>
      <c r="G96" s="20" t="s">
        <v>402</v>
      </c>
      <c r="H96" s="26" t="s">
        <v>24</v>
      </c>
      <c r="I96" s="59">
        <f t="shared" si="5"/>
        <v>90</v>
      </c>
      <c r="J96" s="16">
        <v>90</v>
      </c>
      <c r="K96" s="16"/>
      <c r="L96" s="16"/>
      <c r="M96" s="16">
        <v>90</v>
      </c>
      <c r="N96" s="60">
        <f t="shared" si="4"/>
        <v>1</v>
      </c>
      <c r="O96" s="16" t="s">
        <v>24</v>
      </c>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row>
    <row r="97" s="4" customFormat="1" ht="28" customHeight="1" spans="1:156">
      <c r="A97" s="16">
        <v>91</v>
      </c>
      <c r="B97" s="19" t="s">
        <v>403</v>
      </c>
      <c r="C97" s="19" t="s">
        <v>26</v>
      </c>
      <c r="D97" s="20" t="s">
        <v>404</v>
      </c>
      <c r="E97" s="20" t="s">
        <v>214</v>
      </c>
      <c r="F97" s="20" t="s">
        <v>215</v>
      </c>
      <c r="G97" s="20" t="s">
        <v>405</v>
      </c>
      <c r="H97" s="16" t="s">
        <v>24</v>
      </c>
      <c r="I97" s="59">
        <f t="shared" si="5"/>
        <v>93</v>
      </c>
      <c r="J97" s="16">
        <v>93</v>
      </c>
      <c r="K97" s="16"/>
      <c r="L97" s="16"/>
      <c r="M97" s="16">
        <v>93</v>
      </c>
      <c r="N97" s="60">
        <f t="shared" si="4"/>
        <v>1</v>
      </c>
      <c r="O97" s="16" t="s">
        <v>24</v>
      </c>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row>
    <row r="98" s="4" customFormat="1" ht="28" customHeight="1" spans="1:156">
      <c r="A98" s="16">
        <v>92</v>
      </c>
      <c r="B98" s="31" t="s">
        <v>406</v>
      </c>
      <c r="C98" s="31" t="s">
        <v>26</v>
      </c>
      <c r="D98" s="35" t="s">
        <v>407</v>
      </c>
      <c r="E98" s="35" t="s">
        <v>161</v>
      </c>
      <c r="F98" s="35" t="s">
        <v>198</v>
      </c>
      <c r="G98" s="35" t="s">
        <v>408</v>
      </c>
      <c r="H98" s="16" t="s">
        <v>24</v>
      </c>
      <c r="I98" s="59">
        <f t="shared" si="5"/>
        <v>95</v>
      </c>
      <c r="J98" s="16"/>
      <c r="K98" s="16">
        <v>95</v>
      </c>
      <c r="L98" s="16"/>
      <c r="M98" s="16">
        <v>95</v>
      </c>
      <c r="N98" s="60">
        <f t="shared" si="4"/>
        <v>1</v>
      </c>
      <c r="O98" s="16" t="s">
        <v>24</v>
      </c>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row>
    <row r="99" s="4" customFormat="1" ht="28" customHeight="1" spans="1:156">
      <c r="A99" s="16">
        <v>93</v>
      </c>
      <c r="B99" s="19" t="s">
        <v>409</v>
      </c>
      <c r="C99" s="19" t="s">
        <v>319</v>
      </c>
      <c r="D99" s="47" t="s">
        <v>410</v>
      </c>
      <c r="E99" s="20" t="s">
        <v>35</v>
      </c>
      <c r="F99" s="20" t="s">
        <v>36</v>
      </c>
      <c r="G99" s="20" t="s">
        <v>411</v>
      </c>
      <c r="H99" s="16" t="s">
        <v>24</v>
      </c>
      <c r="I99" s="59">
        <f t="shared" si="5"/>
        <v>95</v>
      </c>
      <c r="J99" s="16"/>
      <c r="K99" s="16">
        <v>95</v>
      </c>
      <c r="L99" s="16"/>
      <c r="M99" s="16">
        <v>95</v>
      </c>
      <c r="N99" s="60">
        <f t="shared" si="4"/>
        <v>1</v>
      </c>
      <c r="O99" s="16" t="s">
        <v>24</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row>
    <row r="100" s="4" customFormat="1" ht="28" customHeight="1" spans="1:156">
      <c r="A100" s="16">
        <v>94</v>
      </c>
      <c r="B100" s="19" t="s">
        <v>412</v>
      </c>
      <c r="C100" s="19" t="s">
        <v>26</v>
      </c>
      <c r="D100" s="20" t="s">
        <v>413</v>
      </c>
      <c r="E100" s="20" t="s">
        <v>133</v>
      </c>
      <c r="F100" s="20" t="s">
        <v>134</v>
      </c>
      <c r="G100" s="20" t="s">
        <v>414</v>
      </c>
      <c r="H100" s="16" t="s">
        <v>24</v>
      </c>
      <c r="I100" s="59">
        <f t="shared" si="5"/>
        <v>95</v>
      </c>
      <c r="J100" s="16">
        <v>95</v>
      </c>
      <c r="K100" s="16"/>
      <c r="L100" s="16"/>
      <c r="M100" s="16">
        <v>95</v>
      </c>
      <c r="N100" s="60">
        <f t="shared" si="4"/>
        <v>1</v>
      </c>
      <c r="O100" s="16" t="s">
        <v>24</v>
      </c>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row>
    <row r="101" s="4" customFormat="1" ht="28" customHeight="1" spans="1:156">
      <c r="A101" s="16">
        <v>95</v>
      </c>
      <c r="B101" s="19" t="s">
        <v>415</v>
      </c>
      <c r="C101" s="19" t="s">
        <v>26</v>
      </c>
      <c r="D101" s="20" t="s">
        <v>416</v>
      </c>
      <c r="E101" s="20" t="s">
        <v>378</v>
      </c>
      <c r="F101" s="18" t="s">
        <v>336</v>
      </c>
      <c r="G101" s="20" t="s">
        <v>417</v>
      </c>
      <c r="H101" s="26" t="s">
        <v>24</v>
      </c>
      <c r="I101" s="59">
        <f t="shared" si="5"/>
        <v>95</v>
      </c>
      <c r="J101" s="16">
        <v>95</v>
      </c>
      <c r="K101" s="16"/>
      <c r="L101" s="16"/>
      <c r="M101" s="16">
        <v>95</v>
      </c>
      <c r="N101" s="60">
        <f t="shared" si="4"/>
        <v>1</v>
      </c>
      <c r="O101" s="16" t="s">
        <v>24</v>
      </c>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row>
    <row r="102" s="4" customFormat="1" ht="28" customHeight="1" spans="1:156">
      <c r="A102" s="16">
        <v>96</v>
      </c>
      <c r="B102" s="19" t="s">
        <v>418</v>
      </c>
      <c r="C102" s="19" t="s">
        <v>26</v>
      </c>
      <c r="D102" s="20" t="s">
        <v>419</v>
      </c>
      <c r="E102" s="20" t="s">
        <v>420</v>
      </c>
      <c r="F102" s="20" t="s">
        <v>29</v>
      </c>
      <c r="G102" s="20" t="s">
        <v>421</v>
      </c>
      <c r="H102" s="16" t="s">
        <v>24</v>
      </c>
      <c r="I102" s="59">
        <f t="shared" si="5"/>
        <v>95</v>
      </c>
      <c r="J102" s="16"/>
      <c r="K102" s="16">
        <v>95</v>
      </c>
      <c r="L102" s="16"/>
      <c r="M102" s="16">
        <v>90</v>
      </c>
      <c r="N102" s="60">
        <f t="shared" si="4"/>
        <v>0.947368421052632</v>
      </c>
      <c r="O102" s="16" t="s">
        <v>31</v>
      </c>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row>
    <row r="103" s="4" customFormat="1" ht="28" customHeight="1" spans="1:156">
      <c r="A103" s="16">
        <v>97</v>
      </c>
      <c r="B103" s="66" t="s">
        <v>422</v>
      </c>
      <c r="C103" s="17" t="s">
        <v>26</v>
      </c>
      <c r="D103" s="67" t="s">
        <v>423</v>
      </c>
      <c r="E103" s="68" t="s">
        <v>229</v>
      </c>
      <c r="F103" s="68" t="s">
        <v>71</v>
      </c>
      <c r="G103" s="67" t="s">
        <v>424</v>
      </c>
      <c r="H103" s="16" t="s">
        <v>24</v>
      </c>
      <c r="I103" s="59">
        <f t="shared" si="5"/>
        <v>98</v>
      </c>
      <c r="J103" s="16"/>
      <c r="K103" s="16"/>
      <c r="L103" s="26">
        <v>98</v>
      </c>
      <c r="M103" s="16">
        <v>98</v>
      </c>
      <c r="N103" s="60">
        <f t="shared" ref="N103:N134" si="6">M103/I103</f>
        <v>1</v>
      </c>
      <c r="O103" s="16" t="s">
        <v>24</v>
      </c>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row>
    <row r="104" s="4" customFormat="1" ht="28" customHeight="1" spans="1:156">
      <c r="A104" s="16">
        <v>98</v>
      </c>
      <c r="B104" s="31" t="s">
        <v>425</v>
      </c>
      <c r="C104" s="31" t="s">
        <v>19</v>
      </c>
      <c r="D104" s="35" t="s">
        <v>426</v>
      </c>
      <c r="E104" s="35" t="s">
        <v>165</v>
      </c>
      <c r="F104" s="35" t="s">
        <v>198</v>
      </c>
      <c r="G104" s="35" t="s">
        <v>427</v>
      </c>
      <c r="H104" s="16" t="s">
        <v>24</v>
      </c>
      <c r="I104" s="59">
        <f t="shared" ref="I104:I135" si="7">J104+K104+L104</f>
        <v>100</v>
      </c>
      <c r="J104" s="16"/>
      <c r="K104" s="16">
        <v>100</v>
      </c>
      <c r="L104" s="16"/>
      <c r="M104" s="16">
        <v>80</v>
      </c>
      <c r="N104" s="60">
        <f t="shared" si="6"/>
        <v>0.8</v>
      </c>
      <c r="O104" s="16" t="s">
        <v>31</v>
      </c>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row>
    <row r="105" s="4" customFormat="1" ht="28" customHeight="1" spans="1:156">
      <c r="A105" s="16">
        <v>99</v>
      </c>
      <c r="B105" s="17" t="s">
        <v>428</v>
      </c>
      <c r="C105" s="17" t="s">
        <v>19</v>
      </c>
      <c r="D105" s="39" t="s">
        <v>429</v>
      </c>
      <c r="E105" s="18" t="s">
        <v>430</v>
      </c>
      <c r="F105" s="18" t="s">
        <v>431</v>
      </c>
      <c r="G105" s="18" t="s">
        <v>432</v>
      </c>
      <c r="H105" s="16" t="s">
        <v>24</v>
      </c>
      <c r="I105" s="59">
        <f t="shared" si="7"/>
        <v>100</v>
      </c>
      <c r="J105" s="16">
        <v>100</v>
      </c>
      <c r="K105" s="16"/>
      <c r="L105" s="16"/>
      <c r="M105" s="16">
        <v>100</v>
      </c>
      <c r="N105" s="60">
        <f t="shared" si="6"/>
        <v>1</v>
      </c>
      <c r="O105" s="16" t="s">
        <v>24</v>
      </c>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row>
    <row r="106" s="4" customFormat="1" ht="28" customHeight="1" spans="1:156">
      <c r="A106" s="16">
        <v>100</v>
      </c>
      <c r="B106" s="19" t="s">
        <v>433</v>
      </c>
      <c r="C106" s="19" t="s">
        <v>19</v>
      </c>
      <c r="D106" s="20" t="s">
        <v>434</v>
      </c>
      <c r="E106" s="20" t="s">
        <v>435</v>
      </c>
      <c r="F106" s="20" t="s">
        <v>183</v>
      </c>
      <c r="G106" s="20" t="s">
        <v>436</v>
      </c>
      <c r="H106" s="16" t="s">
        <v>24</v>
      </c>
      <c r="I106" s="59">
        <f t="shared" si="7"/>
        <v>100</v>
      </c>
      <c r="J106" s="16">
        <v>100</v>
      </c>
      <c r="K106" s="16"/>
      <c r="L106" s="16"/>
      <c r="M106" s="16">
        <v>100</v>
      </c>
      <c r="N106" s="60">
        <f t="shared" si="6"/>
        <v>1</v>
      </c>
      <c r="O106" s="16" t="s">
        <v>24</v>
      </c>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row>
    <row r="107" s="4" customFormat="1" ht="28" customHeight="1" spans="1:156">
      <c r="A107" s="16">
        <v>101</v>
      </c>
      <c r="B107" s="17" t="s">
        <v>437</v>
      </c>
      <c r="C107" s="17" t="s">
        <v>19</v>
      </c>
      <c r="D107" s="18" t="s">
        <v>438</v>
      </c>
      <c r="E107" s="18" t="s">
        <v>439</v>
      </c>
      <c r="F107" s="18" t="s">
        <v>440</v>
      </c>
      <c r="G107" s="18" t="s">
        <v>441</v>
      </c>
      <c r="H107" s="16" t="s">
        <v>24</v>
      </c>
      <c r="I107" s="59">
        <f t="shared" si="7"/>
        <v>100</v>
      </c>
      <c r="J107" s="16">
        <v>100</v>
      </c>
      <c r="K107" s="16"/>
      <c r="L107" s="16"/>
      <c r="M107" s="16">
        <v>100</v>
      </c>
      <c r="N107" s="60">
        <f t="shared" si="6"/>
        <v>1</v>
      </c>
      <c r="O107" s="16" t="s">
        <v>24</v>
      </c>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row>
    <row r="108" s="4" customFormat="1" ht="28" customHeight="1" spans="1:156">
      <c r="A108" s="16">
        <v>102</v>
      </c>
      <c r="B108" s="17" t="s">
        <v>442</v>
      </c>
      <c r="C108" s="17" t="s">
        <v>26</v>
      </c>
      <c r="D108" s="18" t="s">
        <v>443</v>
      </c>
      <c r="E108" s="69" t="s">
        <v>81</v>
      </c>
      <c r="F108" s="69" t="s">
        <v>233</v>
      </c>
      <c r="G108" s="20" t="s">
        <v>444</v>
      </c>
      <c r="H108" s="26" t="s">
        <v>24</v>
      </c>
      <c r="I108" s="59">
        <f t="shared" si="7"/>
        <v>100</v>
      </c>
      <c r="J108" s="16"/>
      <c r="K108" s="16"/>
      <c r="L108" s="26">
        <v>100</v>
      </c>
      <c r="M108" s="16">
        <v>100</v>
      </c>
      <c r="N108" s="60">
        <f t="shared" si="6"/>
        <v>1</v>
      </c>
      <c r="O108" s="16" t="s">
        <v>24</v>
      </c>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row>
    <row r="109" s="4" customFormat="1" ht="28" customHeight="1" spans="1:156">
      <c r="A109" s="16">
        <v>103</v>
      </c>
      <c r="B109" s="17" t="s">
        <v>445</v>
      </c>
      <c r="C109" s="31" t="s">
        <v>19</v>
      </c>
      <c r="D109" s="17" t="s">
        <v>446</v>
      </c>
      <c r="E109" s="18" t="s">
        <v>447</v>
      </c>
      <c r="F109" s="18" t="s">
        <v>295</v>
      </c>
      <c r="G109" s="18" t="s">
        <v>448</v>
      </c>
      <c r="H109" s="16" t="s">
        <v>24</v>
      </c>
      <c r="I109" s="59">
        <f t="shared" si="7"/>
        <v>100</v>
      </c>
      <c r="J109" s="16"/>
      <c r="K109" s="16">
        <v>100</v>
      </c>
      <c r="L109" s="16"/>
      <c r="M109" s="16">
        <v>80</v>
      </c>
      <c r="N109" s="60">
        <f t="shared" si="6"/>
        <v>0.8</v>
      </c>
      <c r="O109" s="16" t="s">
        <v>31</v>
      </c>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row>
    <row r="110" s="4" customFormat="1" ht="28" customHeight="1" spans="1:156">
      <c r="A110" s="16">
        <v>104</v>
      </c>
      <c r="B110" s="19" t="s">
        <v>449</v>
      </c>
      <c r="C110" s="19" t="s">
        <v>19</v>
      </c>
      <c r="D110" s="20" t="s">
        <v>450</v>
      </c>
      <c r="E110" s="20" t="s">
        <v>451</v>
      </c>
      <c r="F110" s="28" t="s">
        <v>71</v>
      </c>
      <c r="G110" s="20" t="s">
        <v>452</v>
      </c>
      <c r="H110" s="16" t="s">
        <v>24</v>
      </c>
      <c r="I110" s="59">
        <f t="shared" si="7"/>
        <v>101</v>
      </c>
      <c r="J110" s="16">
        <v>101</v>
      </c>
      <c r="K110" s="16"/>
      <c r="L110" s="16"/>
      <c r="M110" s="16">
        <v>101</v>
      </c>
      <c r="N110" s="60">
        <f t="shared" si="6"/>
        <v>1</v>
      </c>
      <c r="O110" s="16" t="s">
        <v>24</v>
      </c>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row>
    <row r="111" s="4" customFormat="1" ht="28" customHeight="1" spans="1:156">
      <c r="A111" s="16">
        <v>105</v>
      </c>
      <c r="B111" s="19" t="s">
        <v>453</v>
      </c>
      <c r="C111" s="19" t="s">
        <v>26</v>
      </c>
      <c r="D111" s="20" t="s">
        <v>454</v>
      </c>
      <c r="E111" s="20" t="s">
        <v>455</v>
      </c>
      <c r="F111" s="18" t="s">
        <v>119</v>
      </c>
      <c r="G111" s="20" t="s">
        <v>456</v>
      </c>
      <c r="H111" s="16" t="s">
        <v>24</v>
      </c>
      <c r="I111" s="59">
        <f t="shared" si="7"/>
        <v>107</v>
      </c>
      <c r="J111" s="16">
        <v>107</v>
      </c>
      <c r="K111" s="16"/>
      <c r="L111" s="16"/>
      <c r="M111" s="16">
        <v>38</v>
      </c>
      <c r="N111" s="60">
        <f t="shared" si="6"/>
        <v>0.355140186915888</v>
      </c>
      <c r="O111" s="16" t="s">
        <v>31</v>
      </c>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row>
    <row r="112" s="4" customFormat="1" ht="28" customHeight="1" spans="1:156">
      <c r="A112" s="16">
        <v>106</v>
      </c>
      <c r="B112" s="19" t="s">
        <v>457</v>
      </c>
      <c r="C112" s="19" t="s">
        <v>458</v>
      </c>
      <c r="D112" s="20" t="s">
        <v>459</v>
      </c>
      <c r="E112" s="20" t="s">
        <v>35</v>
      </c>
      <c r="F112" s="20" t="s">
        <v>36</v>
      </c>
      <c r="G112" s="20" t="s">
        <v>460</v>
      </c>
      <c r="H112" s="16" t="s">
        <v>24</v>
      </c>
      <c r="I112" s="59">
        <f t="shared" si="7"/>
        <v>107.61</v>
      </c>
      <c r="J112" s="16">
        <v>90.38</v>
      </c>
      <c r="K112" s="16">
        <v>17.23</v>
      </c>
      <c r="L112" s="16"/>
      <c r="M112" s="16">
        <v>53.61</v>
      </c>
      <c r="N112" s="60">
        <f t="shared" si="6"/>
        <v>0.498187900752718</v>
      </c>
      <c r="O112" s="16" t="s">
        <v>31</v>
      </c>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row>
    <row r="113" s="4" customFormat="1" ht="28" customHeight="1" spans="1:156">
      <c r="A113" s="16">
        <v>107</v>
      </c>
      <c r="B113" s="19" t="s">
        <v>461</v>
      </c>
      <c r="C113" s="19" t="s">
        <v>462</v>
      </c>
      <c r="D113" s="20" t="s">
        <v>463</v>
      </c>
      <c r="E113" s="20" t="s">
        <v>35</v>
      </c>
      <c r="F113" s="20" t="s">
        <v>36</v>
      </c>
      <c r="G113" s="20" t="s">
        <v>464</v>
      </c>
      <c r="H113" s="16" t="s">
        <v>24</v>
      </c>
      <c r="I113" s="59">
        <f t="shared" si="7"/>
        <v>108</v>
      </c>
      <c r="J113" s="16"/>
      <c r="K113" s="16">
        <v>108</v>
      </c>
      <c r="L113" s="16"/>
      <c r="M113" s="59">
        <v>108</v>
      </c>
      <c r="N113" s="60">
        <f t="shared" si="6"/>
        <v>1</v>
      </c>
      <c r="O113" s="16" t="s">
        <v>24</v>
      </c>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row>
    <row r="114" s="4" customFormat="1" ht="28" customHeight="1" spans="1:156">
      <c r="A114" s="16">
        <v>108</v>
      </c>
      <c r="B114" s="19" t="s">
        <v>465</v>
      </c>
      <c r="C114" s="37" t="s">
        <v>26</v>
      </c>
      <c r="D114" s="70" t="s">
        <v>466</v>
      </c>
      <c r="E114" s="38" t="s">
        <v>156</v>
      </c>
      <c r="F114" s="38" t="s">
        <v>157</v>
      </c>
      <c r="G114" s="20" t="s">
        <v>467</v>
      </c>
      <c r="H114" s="16" t="s">
        <v>24</v>
      </c>
      <c r="I114" s="59">
        <f t="shared" si="7"/>
        <v>120</v>
      </c>
      <c r="J114" s="16">
        <v>120</v>
      </c>
      <c r="K114" s="16"/>
      <c r="L114" s="16"/>
      <c r="M114" s="59">
        <v>120</v>
      </c>
      <c r="N114" s="60">
        <f t="shared" si="6"/>
        <v>1</v>
      </c>
      <c r="O114" s="16" t="s">
        <v>24</v>
      </c>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row>
    <row r="115" s="4" customFormat="1" ht="28" customHeight="1" spans="1:156">
      <c r="A115" s="16">
        <v>109</v>
      </c>
      <c r="B115" s="19" t="s">
        <v>468</v>
      </c>
      <c r="C115" s="19" t="s">
        <v>19</v>
      </c>
      <c r="D115" s="20" t="s">
        <v>469</v>
      </c>
      <c r="E115" s="20" t="s">
        <v>470</v>
      </c>
      <c r="F115" s="20" t="s">
        <v>471</v>
      </c>
      <c r="G115" s="20" t="s">
        <v>472</v>
      </c>
      <c r="H115" s="16" t="s">
        <v>24</v>
      </c>
      <c r="I115" s="59">
        <f t="shared" si="7"/>
        <v>120</v>
      </c>
      <c r="J115" s="16">
        <v>120</v>
      </c>
      <c r="K115" s="16"/>
      <c r="L115" s="16"/>
      <c r="M115" s="16">
        <v>100</v>
      </c>
      <c r="N115" s="60">
        <f t="shared" si="6"/>
        <v>0.833333333333333</v>
      </c>
      <c r="O115" s="16" t="s">
        <v>31</v>
      </c>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row>
    <row r="116" s="4" customFormat="1" ht="28" customHeight="1" spans="1:156">
      <c r="A116" s="16">
        <v>110</v>
      </c>
      <c r="B116" s="19" t="s">
        <v>473</v>
      </c>
      <c r="C116" s="19" t="s">
        <v>26</v>
      </c>
      <c r="D116" s="20" t="s">
        <v>474</v>
      </c>
      <c r="E116" s="20" t="s">
        <v>274</v>
      </c>
      <c r="F116" s="20" t="s">
        <v>95</v>
      </c>
      <c r="G116" s="20" t="s">
        <v>475</v>
      </c>
      <c r="H116" s="16" t="s">
        <v>24</v>
      </c>
      <c r="I116" s="59">
        <f t="shared" si="7"/>
        <v>120</v>
      </c>
      <c r="J116" s="16">
        <v>120</v>
      </c>
      <c r="K116" s="16"/>
      <c r="L116" s="16"/>
      <c r="M116" s="59">
        <v>120</v>
      </c>
      <c r="N116" s="60">
        <f t="shared" si="6"/>
        <v>1</v>
      </c>
      <c r="O116" s="16" t="s">
        <v>24</v>
      </c>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row>
    <row r="117" s="4" customFormat="1" ht="28" customHeight="1" spans="1:156">
      <c r="A117" s="16">
        <v>111</v>
      </c>
      <c r="B117" s="19" t="s">
        <v>476</v>
      </c>
      <c r="C117" s="19" t="s">
        <v>26</v>
      </c>
      <c r="D117" s="20" t="s">
        <v>477</v>
      </c>
      <c r="E117" s="20" t="s">
        <v>229</v>
      </c>
      <c r="F117" s="28" t="s">
        <v>71</v>
      </c>
      <c r="G117" s="20" t="s">
        <v>478</v>
      </c>
      <c r="H117" s="16" t="s">
        <v>24</v>
      </c>
      <c r="I117" s="59">
        <f t="shared" si="7"/>
        <v>137</v>
      </c>
      <c r="J117" s="16">
        <v>137</v>
      </c>
      <c r="K117" s="16"/>
      <c r="L117" s="16"/>
      <c r="M117" s="59">
        <v>137</v>
      </c>
      <c r="N117" s="60">
        <f t="shared" si="6"/>
        <v>1</v>
      </c>
      <c r="O117" s="16" t="s">
        <v>24</v>
      </c>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row>
    <row r="118" s="4" customFormat="1" ht="28" customHeight="1" spans="1:156">
      <c r="A118" s="16">
        <v>112</v>
      </c>
      <c r="B118" s="17" t="s">
        <v>479</v>
      </c>
      <c r="C118" s="17" t="s">
        <v>19</v>
      </c>
      <c r="D118" s="18" t="s">
        <v>480</v>
      </c>
      <c r="E118" s="18" t="s">
        <v>35</v>
      </c>
      <c r="F118" s="20" t="s">
        <v>114</v>
      </c>
      <c r="G118" s="20" t="s">
        <v>481</v>
      </c>
      <c r="H118" s="16" t="s">
        <v>24</v>
      </c>
      <c r="I118" s="59">
        <f t="shared" si="7"/>
        <v>150</v>
      </c>
      <c r="J118" s="16">
        <v>150</v>
      </c>
      <c r="K118" s="16"/>
      <c r="L118" s="16"/>
      <c r="M118" s="59">
        <v>150</v>
      </c>
      <c r="N118" s="60">
        <f t="shared" si="6"/>
        <v>1</v>
      </c>
      <c r="O118" s="16" t="s">
        <v>24</v>
      </c>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row>
    <row r="119" s="4" customFormat="1" ht="28" customHeight="1" spans="1:156">
      <c r="A119" s="16">
        <v>113</v>
      </c>
      <c r="B119" s="19" t="s">
        <v>482</v>
      </c>
      <c r="C119" s="19" t="s">
        <v>19</v>
      </c>
      <c r="D119" s="20" t="s">
        <v>483</v>
      </c>
      <c r="E119" s="20" t="s">
        <v>484</v>
      </c>
      <c r="F119" s="20" t="s">
        <v>397</v>
      </c>
      <c r="G119" s="20" t="s">
        <v>485</v>
      </c>
      <c r="H119" s="16" t="s">
        <v>24</v>
      </c>
      <c r="I119" s="59">
        <f t="shared" si="7"/>
        <v>150</v>
      </c>
      <c r="J119" s="16"/>
      <c r="K119" s="16">
        <v>150</v>
      </c>
      <c r="L119" s="16"/>
      <c r="M119" s="59">
        <v>120</v>
      </c>
      <c r="N119" s="60">
        <f t="shared" si="6"/>
        <v>0.8</v>
      </c>
      <c r="O119" s="16" t="s">
        <v>31</v>
      </c>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row>
    <row r="120" s="4" customFormat="1" ht="28" customHeight="1" spans="1:156">
      <c r="A120" s="16">
        <v>114</v>
      </c>
      <c r="B120" s="17" t="s">
        <v>486</v>
      </c>
      <c r="C120" s="17" t="s">
        <v>26</v>
      </c>
      <c r="D120" s="25" t="s">
        <v>487</v>
      </c>
      <c r="E120" s="25" t="s">
        <v>262</v>
      </c>
      <c r="F120" s="18" t="s">
        <v>119</v>
      </c>
      <c r="G120" s="17" t="s">
        <v>53</v>
      </c>
      <c r="H120" s="16" t="s">
        <v>24</v>
      </c>
      <c r="I120" s="59">
        <f t="shared" si="7"/>
        <v>150</v>
      </c>
      <c r="J120" s="16"/>
      <c r="K120" s="16"/>
      <c r="L120" s="26">
        <v>150</v>
      </c>
      <c r="M120" s="59">
        <v>150</v>
      </c>
      <c r="N120" s="60">
        <f t="shared" si="6"/>
        <v>1</v>
      </c>
      <c r="O120" s="16" t="s">
        <v>24</v>
      </c>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row>
    <row r="121" s="4" customFormat="1" ht="28" customHeight="1" spans="1:156">
      <c r="A121" s="16">
        <v>115</v>
      </c>
      <c r="B121" s="19" t="s">
        <v>488</v>
      </c>
      <c r="C121" s="17" t="s">
        <v>26</v>
      </c>
      <c r="D121" s="25" t="s">
        <v>489</v>
      </c>
      <c r="E121" s="25" t="s">
        <v>490</v>
      </c>
      <c r="F121" s="20" t="s">
        <v>193</v>
      </c>
      <c r="G121" s="17" t="s">
        <v>491</v>
      </c>
      <c r="H121" s="26" t="s">
        <v>24</v>
      </c>
      <c r="I121" s="59">
        <f t="shared" si="7"/>
        <v>150</v>
      </c>
      <c r="J121" s="16"/>
      <c r="K121" s="16"/>
      <c r="L121" s="26">
        <v>150</v>
      </c>
      <c r="M121" s="59">
        <v>150</v>
      </c>
      <c r="N121" s="60">
        <f t="shared" si="6"/>
        <v>1</v>
      </c>
      <c r="O121" s="16" t="s">
        <v>24</v>
      </c>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row>
    <row r="122" s="4" customFormat="1" ht="28" customHeight="1" spans="1:156">
      <c r="A122" s="16">
        <v>116</v>
      </c>
      <c r="B122" s="19" t="s">
        <v>492</v>
      </c>
      <c r="C122" s="17" t="s">
        <v>458</v>
      </c>
      <c r="D122" s="71" t="s">
        <v>493</v>
      </c>
      <c r="E122" s="18" t="s">
        <v>494</v>
      </c>
      <c r="F122" s="20" t="s">
        <v>495</v>
      </c>
      <c r="G122" s="17" t="s">
        <v>496</v>
      </c>
      <c r="H122" s="16" t="s">
        <v>24</v>
      </c>
      <c r="I122" s="59">
        <f t="shared" si="7"/>
        <v>150</v>
      </c>
      <c r="J122" s="16"/>
      <c r="K122" s="16"/>
      <c r="L122" s="26">
        <v>150</v>
      </c>
      <c r="M122" s="59">
        <v>150</v>
      </c>
      <c r="N122" s="60">
        <f t="shared" si="6"/>
        <v>1</v>
      </c>
      <c r="O122" s="16" t="s">
        <v>24</v>
      </c>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row>
    <row r="123" s="4" customFormat="1" ht="28" customHeight="1" spans="1:156">
      <c r="A123" s="16">
        <v>117</v>
      </c>
      <c r="B123" s="17" t="s">
        <v>497</v>
      </c>
      <c r="C123" s="31" t="s">
        <v>462</v>
      </c>
      <c r="D123" s="72" t="s">
        <v>498</v>
      </c>
      <c r="E123" s="18" t="s">
        <v>35</v>
      </c>
      <c r="F123" s="18" t="s">
        <v>114</v>
      </c>
      <c r="G123" s="39" t="s">
        <v>499</v>
      </c>
      <c r="H123" s="16" t="s">
        <v>24</v>
      </c>
      <c r="I123" s="59">
        <f t="shared" si="7"/>
        <v>158</v>
      </c>
      <c r="J123" s="16">
        <v>158</v>
      </c>
      <c r="K123" s="16"/>
      <c r="L123" s="16"/>
      <c r="M123" s="59">
        <v>158</v>
      </c>
      <c r="N123" s="60">
        <f t="shared" si="6"/>
        <v>1</v>
      </c>
      <c r="O123" s="16" t="s">
        <v>24</v>
      </c>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row>
    <row r="124" s="4" customFormat="1" ht="28" customHeight="1" spans="1:156">
      <c r="A124" s="16">
        <v>118</v>
      </c>
      <c r="B124" s="19" t="s">
        <v>500</v>
      </c>
      <c r="C124" s="19" t="s">
        <v>26</v>
      </c>
      <c r="D124" s="20" t="s">
        <v>501</v>
      </c>
      <c r="E124" s="20" t="s">
        <v>502</v>
      </c>
      <c r="F124" s="24" t="s">
        <v>282</v>
      </c>
      <c r="G124" s="20" t="s">
        <v>503</v>
      </c>
      <c r="H124" s="26" t="s">
        <v>24</v>
      </c>
      <c r="I124" s="59">
        <f t="shared" si="7"/>
        <v>160</v>
      </c>
      <c r="J124" s="16">
        <v>160</v>
      </c>
      <c r="K124" s="16"/>
      <c r="L124" s="16"/>
      <c r="M124" s="59">
        <v>160</v>
      </c>
      <c r="N124" s="60">
        <f t="shared" si="6"/>
        <v>1</v>
      </c>
      <c r="O124" s="16" t="s">
        <v>24</v>
      </c>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row>
    <row r="125" s="4" customFormat="1" ht="28" customHeight="1" spans="1:156">
      <c r="A125" s="16">
        <v>119</v>
      </c>
      <c r="B125" s="17" t="s">
        <v>504</v>
      </c>
      <c r="C125" s="31" t="s">
        <v>19</v>
      </c>
      <c r="D125" s="18" t="s">
        <v>505</v>
      </c>
      <c r="E125" s="18" t="s">
        <v>35</v>
      </c>
      <c r="F125" s="18" t="s">
        <v>114</v>
      </c>
      <c r="G125" s="20" t="s">
        <v>506</v>
      </c>
      <c r="H125" s="16" t="s">
        <v>24</v>
      </c>
      <c r="I125" s="59">
        <f t="shared" si="7"/>
        <v>160</v>
      </c>
      <c r="J125" s="16">
        <v>160</v>
      </c>
      <c r="K125" s="16"/>
      <c r="L125" s="16"/>
      <c r="M125" s="16">
        <v>160</v>
      </c>
      <c r="N125" s="60">
        <f t="shared" si="6"/>
        <v>1</v>
      </c>
      <c r="O125" s="16" t="s">
        <v>24</v>
      </c>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row>
    <row r="126" s="4" customFormat="1" ht="28" customHeight="1" spans="1:156">
      <c r="A126" s="16">
        <v>120</v>
      </c>
      <c r="B126" s="19" t="s">
        <v>507</v>
      </c>
      <c r="C126" s="19" t="s">
        <v>19</v>
      </c>
      <c r="D126" s="20" t="s">
        <v>508</v>
      </c>
      <c r="E126" s="20" t="s">
        <v>509</v>
      </c>
      <c r="F126" s="24" t="s">
        <v>282</v>
      </c>
      <c r="G126" s="20" t="s">
        <v>510</v>
      </c>
      <c r="H126" s="26" t="s">
        <v>24</v>
      </c>
      <c r="I126" s="59">
        <f t="shared" si="7"/>
        <v>163</v>
      </c>
      <c r="J126" s="16">
        <v>163</v>
      </c>
      <c r="K126" s="16"/>
      <c r="L126" s="16"/>
      <c r="M126" s="16">
        <v>140</v>
      </c>
      <c r="N126" s="60">
        <f t="shared" si="6"/>
        <v>0.858895705521472</v>
      </c>
      <c r="O126" s="16" t="s">
        <v>31</v>
      </c>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row>
    <row r="127" s="4" customFormat="1" ht="28" customHeight="1" spans="1:156">
      <c r="A127" s="16">
        <v>121</v>
      </c>
      <c r="B127" s="17" t="s">
        <v>511</v>
      </c>
      <c r="C127" s="17" t="s">
        <v>19</v>
      </c>
      <c r="D127" s="39" t="s">
        <v>512</v>
      </c>
      <c r="E127" s="18" t="s">
        <v>133</v>
      </c>
      <c r="F127" s="20" t="s">
        <v>134</v>
      </c>
      <c r="G127" s="39" t="s">
        <v>513</v>
      </c>
      <c r="H127" s="16" t="s">
        <v>24</v>
      </c>
      <c r="I127" s="59">
        <f t="shared" si="7"/>
        <v>176</v>
      </c>
      <c r="J127" s="16"/>
      <c r="K127" s="16">
        <v>176</v>
      </c>
      <c r="L127" s="16"/>
      <c r="M127" s="59">
        <v>150</v>
      </c>
      <c r="N127" s="60">
        <f t="shared" si="6"/>
        <v>0.852272727272727</v>
      </c>
      <c r="O127" s="16" t="s">
        <v>31</v>
      </c>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row>
    <row r="128" s="4" customFormat="1" ht="28" customHeight="1" spans="1:156">
      <c r="A128" s="16">
        <v>122</v>
      </c>
      <c r="B128" s="19" t="s">
        <v>514</v>
      </c>
      <c r="C128" s="19" t="s">
        <v>265</v>
      </c>
      <c r="D128" s="47" t="s">
        <v>515</v>
      </c>
      <c r="E128" s="20" t="s">
        <v>35</v>
      </c>
      <c r="F128" s="20" t="s">
        <v>36</v>
      </c>
      <c r="G128" s="47" t="s">
        <v>515</v>
      </c>
      <c r="H128" s="16" t="s">
        <v>24</v>
      </c>
      <c r="I128" s="59">
        <f t="shared" si="7"/>
        <v>183</v>
      </c>
      <c r="J128" s="16"/>
      <c r="K128" s="16">
        <v>183</v>
      </c>
      <c r="L128" s="16"/>
      <c r="M128" s="59">
        <v>150</v>
      </c>
      <c r="N128" s="60">
        <f t="shared" si="6"/>
        <v>0.819672131147541</v>
      </c>
      <c r="O128" s="16" t="s">
        <v>31</v>
      </c>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row>
    <row r="129" s="4" customFormat="1" ht="28" customHeight="1" spans="1:156">
      <c r="A129" s="16">
        <v>123</v>
      </c>
      <c r="B129" s="19" t="s">
        <v>516</v>
      </c>
      <c r="C129" s="19" t="s">
        <v>26</v>
      </c>
      <c r="D129" s="20" t="s">
        <v>517</v>
      </c>
      <c r="E129" s="20" t="s">
        <v>518</v>
      </c>
      <c r="F129" s="20" t="s">
        <v>397</v>
      </c>
      <c r="G129" s="20" t="s">
        <v>519</v>
      </c>
      <c r="H129" s="16" t="s">
        <v>24</v>
      </c>
      <c r="I129" s="59">
        <f t="shared" si="7"/>
        <v>190</v>
      </c>
      <c r="J129" s="16"/>
      <c r="K129" s="16">
        <v>190</v>
      </c>
      <c r="L129" s="16"/>
      <c r="M129" s="59">
        <v>170</v>
      </c>
      <c r="N129" s="60">
        <f t="shared" si="6"/>
        <v>0.894736842105263</v>
      </c>
      <c r="O129" s="16" t="s">
        <v>31</v>
      </c>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row>
    <row r="130" s="4" customFormat="1" ht="28" customHeight="1" spans="1:156">
      <c r="A130" s="16">
        <v>124</v>
      </c>
      <c r="B130" s="17" t="s">
        <v>520</v>
      </c>
      <c r="C130" s="31" t="s">
        <v>19</v>
      </c>
      <c r="D130" s="18" t="s">
        <v>521</v>
      </c>
      <c r="E130" s="18" t="s">
        <v>522</v>
      </c>
      <c r="F130" s="35" t="s">
        <v>523</v>
      </c>
      <c r="G130" s="35" t="s">
        <v>524</v>
      </c>
      <c r="H130" s="16" t="s">
        <v>24</v>
      </c>
      <c r="I130" s="59">
        <f t="shared" si="7"/>
        <v>200</v>
      </c>
      <c r="J130" s="16">
        <v>200</v>
      </c>
      <c r="K130" s="16"/>
      <c r="L130" s="16"/>
      <c r="M130" s="59">
        <v>180</v>
      </c>
      <c r="N130" s="60">
        <f t="shared" si="6"/>
        <v>0.9</v>
      </c>
      <c r="O130" s="16" t="s">
        <v>31</v>
      </c>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row>
    <row r="131" s="4" customFormat="1" ht="28" customHeight="1" spans="1:156">
      <c r="A131" s="16">
        <v>125</v>
      </c>
      <c r="B131" s="17" t="s">
        <v>525</v>
      </c>
      <c r="C131" s="17" t="s">
        <v>26</v>
      </c>
      <c r="D131" s="73" t="s">
        <v>526</v>
      </c>
      <c r="E131" s="73" t="s">
        <v>527</v>
      </c>
      <c r="F131" s="18" t="s">
        <v>129</v>
      </c>
      <c r="G131" s="18" t="s">
        <v>528</v>
      </c>
      <c r="H131" s="16" t="s">
        <v>24</v>
      </c>
      <c r="I131" s="59">
        <f t="shared" si="7"/>
        <v>200</v>
      </c>
      <c r="J131" s="16"/>
      <c r="K131" s="16"/>
      <c r="L131" s="26">
        <v>200</v>
      </c>
      <c r="M131" s="59">
        <v>200</v>
      </c>
      <c r="N131" s="60">
        <f t="shared" si="6"/>
        <v>1</v>
      </c>
      <c r="O131" s="16" t="s">
        <v>24</v>
      </c>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row>
    <row r="132" s="4" customFormat="1" ht="28" customHeight="1" spans="1:156">
      <c r="A132" s="16">
        <v>126</v>
      </c>
      <c r="B132" s="19" t="s">
        <v>529</v>
      </c>
      <c r="C132" s="19" t="s">
        <v>26</v>
      </c>
      <c r="D132" s="20" t="s">
        <v>530</v>
      </c>
      <c r="E132" s="20" t="s">
        <v>229</v>
      </c>
      <c r="F132" s="28" t="s">
        <v>71</v>
      </c>
      <c r="G132" s="20" t="s">
        <v>531</v>
      </c>
      <c r="H132" s="16" t="s">
        <v>24</v>
      </c>
      <c r="I132" s="59">
        <f t="shared" si="7"/>
        <v>200</v>
      </c>
      <c r="J132" s="16">
        <v>200</v>
      </c>
      <c r="K132" s="16"/>
      <c r="L132" s="16"/>
      <c r="M132" s="59">
        <v>200</v>
      </c>
      <c r="N132" s="60">
        <f t="shared" si="6"/>
        <v>1</v>
      </c>
      <c r="O132" s="16" t="s">
        <v>24</v>
      </c>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row>
    <row r="133" s="4" customFormat="1" ht="28" customHeight="1" spans="1:156">
      <c r="A133" s="16">
        <v>127</v>
      </c>
      <c r="B133" s="17" t="s">
        <v>532</v>
      </c>
      <c r="C133" s="17" t="s">
        <v>26</v>
      </c>
      <c r="D133" s="20" t="s">
        <v>533</v>
      </c>
      <c r="E133" s="69" t="s">
        <v>534</v>
      </c>
      <c r="F133" s="69" t="s">
        <v>535</v>
      </c>
      <c r="G133" s="69" t="s">
        <v>536</v>
      </c>
      <c r="H133" s="16" t="s">
        <v>24</v>
      </c>
      <c r="I133" s="59">
        <f t="shared" si="7"/>
        <v>200</v>
      </c>
      <c r="J133" s="16"/>
      <c r="K133" s="16"/>
      <c r="L133" s="26">
        <v>200</v>
      </c>
      <c r="M133" s="59">
        <v>200</v>
      </c>
      <c r="N133" s="60">
        <f t="shared" si="6"/>
        <v>1</v>
      </c>
      <c r="O133" s="16" t="s">
        <v>24</v>
      </c>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row>
    <row r="134" s="4" customFormat="1" ht="28" customHeight="1" spans="1:156">
      <c r="A134" s="16">
        <v>128</v>
      </c>
      <c r="B134" s="17" t="s">
        <v>537</v>
      </c>
      <c r="C134" s="31" t="s">
        <v>19</v>
      </c>
      <c r="D134" s="17" t="s">
        <v>538</v>
      </c>
      <c r="E134" s="18" t="s">
        <v>35</v>
      </c>
      <c r="F134" s="18" t="s">
        <v>114</v>
      </c>
      <c r="G134" s="18" t="s">
        <v>539</v>
      </c>
      <c r="H134" s="16" t="s">
        <v>24</v>
      </c>
      <c r="I134" s="59">
        <f t="shared" si="7"/>
        <v>200</v>
      </c>
      <c r="J134" s="16">
        <v>200</v>
      </c>
      <c r="K134" s="16"/>
      <c r="L134" s="16"/>
      <c r="M134" s="59">
        <v>200</v>
      </c>
      <c r="N134" s="60">
        <f t="shared" si="6"/>
        <v>1</v>
      </c>
      <c r="O134" s="16" t="s">
        <v>24</v>
      </c>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row>
    <row r="135" s="4" customFormat="1" ht="28" customHeight="1" spans="1:156">
      <c r="A135" s="16">
        <v>129</v>
      </c>
      <c r="B135" s="17" t="s">
        <v>540</v>
      </c>
      <c r="C135" s="17" t="s">
        <v>19</v>
      </c>
      <c r="D135" s="18" t="s">
        <v>541</v>
      </c>
      <c r="E135" s="24" t="s">
        <v>35</v>
      </c>
      <c r="F135" s="35" t="s">
        <v>114</v>
      </c>
      <c r="G135" s="18" t="s">
        <v>542</v>
      </c>
      <c r="H135" s="16" t="s">
        <v>24</v>
      </c>
      <c r="I135" s="59">
        <f t="shared" si="7"/>
        <v>202.22</v>
      </c>
      <c r="J135" s="16">
        <v>202.22</v>
      </c>
      <c r="K135" s="16"/>
      <c r="L135" s="16"/>
      <c r="M135" s="59">
        <v>202.22</v>
      </c>
      <c r="N135" s="60">
        <f t="shared" ref="N135:N163" si="8">M135/I135</f>
        <v>1</v>
      </c>
      <c r="O135" s="16" t="s">
        <v>24</v>
      </c>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row>
    <row r="136" s="4" customFormat="1" ht="28" customHeight="1" spans="1:156">
      <c r="A136" s="16">
        <v>130</v>
      </c>
      <c r="B136" s="19" t="s">
        <v>543</v>
      </c>
      <c r="C136" s="19" t="s">
        <v>26</v>
      </c>
      <c r="D136" s="20" t="s">
        <v>544</v>
      </c>
      <c r="E136" s="18" t="s">
        <v>35</v>
      </c>
      <c r="F136" s="20" t="s">
        <v>545</v>
      </c>
      <c r="G136" s="20" t="s">
        <v>546</v>
      </c>
      <c r="H136" s="16" t="s">
        <v>24</v>
      </c>
      <c r="I136" s="59">
        <f t="shared" ref="I136:I163" si="9">J136+K136+L136</f>
        <v>208</v>
      </c>
      <c r="J136" s="16">
        <v>208</v>
      </c>
      <c r="K136" s="16"/>
      <c r="L136" s="16"/>
      <c r="M136" s="59">
        <v>208</v>
      </c>
      <c r="N136" s="60">
        <f t="shared" si="8"/>
        <v>1</v>
      </c>
      <c r="O136" s="16" t="s">
        <v>24</v>
      </c>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row>
    <row r="137" s="4" customFormat="1" ht="28" customHeight="1" spans="1:156">
      <c r="A137" s="16">
        <v>131</v>
      </c>
      <c r="B137" s="17" t="s">
        <v>547</v>
      </c>
      <c r="C137" s="17" t="s">
        <v>19</v>
      </c>
      <c r="D137" s="18" t="s">
        <v>548</v>
      </c>
      <c r="E137" s="18" t="s">
        <v>369</v>
      </c>
      <c r="F137" s="18" t="s">
        <v>370</v>
      </c>
      <c r="G137" s="18" t="s">
        <v>549</v>
      </c>
      <c r="H137" s="16" t="s">
        <v>24</v>
      </c>
      <c r="I137" s="59">
        <f t="shared" si="9"/>
        <v>210</v>
      </c>
      <c r="J137" s="16"/>
      <c r="K137" s="16">
        <v>210</v>
      </c>
      <c r="L137" s="16"/>
      <c r="M137" s="16">
        <v>180</v>
      </c>
      <c r="N137" s="60">
        <f t="shared" si="8"/>
        <v>0.857142857142857</v>
      </c>
      <c r="O137" s="16" t="s">
        <v>31</v>
      </c>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row>
    <row r="138" s="4" customFormat="1" ht="28" customHeight="1" spans="1:156">
      <c r="A138" s="16">
        <v>132</v>
      </c>
      <c r="B138" s="19" t="s">
        <v>550</v>
      </c>
      <c r="C138" s="19" t="s">
        <v>462</v>
      </c>
      <c r="D138" s="20" t="s">
        <v>551</v>
      </c>
      <c r="E138" s="20" t="s">
        <v>35</v>
      </c>
      <c r="F138" s="20" t="s">
        <v>552</v>
      </c>
      <c r="G138" s="20" t="s">
        <v>553</v>
      </c>
      <c r="H138" s="16" t="s">
        <v>24</v>
      </c>
      <c r="I138" s="59">
        <f t="shared" si="9"/>
        <v>250</v>
      </c>
      <c r="J138" s="16"/>
      <c r="K138" s="16">
        <v>250</v>
      </c>
      <c r="L138" s="16"/>
      <c r="M138" s="16">
        <v>250</v>
      </c>
      <c r="N138" s="60">
        <f t="shared" si="8"/>
        <v>1</v>
      </c>
      <c r="O138" s="16" t="s">
        <v>24</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row>
    <row r="139" s="4" customFormat="1" ht="28" customHeight="1" spans="1:156">
      <c r="A139" s="16">
        <v>133</v>
      </c>
      <c r="B139" s="17" t="s">
        <v>554</v>
      </c>
      <c r="C139" s="17" t="s">
        <v>19</v>
      </c>
      <c r="D139" s="18" t="s">
        <v>555</v>
      </c>
      <c r="E139" s="18" t="s">
        <v>490</v>
      </c>
      <c r="F139" s="20" t="s">
        <v>193</v>
      </c>
      <c r="G139" s="20" t="s">
        <v>556</v>
      </c>
      <c r="H139" s="26" t="s">
        <v>24</v>
      </c>
      <c r="I139" s="59">
        <f t="shared" si="9"/>
        <v>260</v>
      </c>
      <c r="J139" s="16">
        <v>260</v>
      </c>
      <c r="K139" s="16"/>
      <c r="L139" s="16"/>
      <c r="M139" s="16">
        <v>260</v>
      </c>
      <c r="N139" s="60">
        <f t="shared" si="8"/>
        <v>1</v>
      </c>
      <c r="O139" s="16" t="s">
        <v>24</v>
      </c>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row>
    <row r="140" s="4" customFormat="1" ht="28" customHeight="1" spans="1:156">
      <c r="A140" s="16">
        <v>134</v>
      </c>
      <c r="B140" s="17" t="s">
        <v>557</v>
      </c>
      <c r="C140" s="17" t="s">
        <v>26</v>
      </c>
      <c r="D140" s="29" t="s">
        <v>558</v>
      </c>
      <c r="E140" s="18" t="s">
        <v>161</v>
      </c>
      <c r="F140" s="20" t="s">
        <v>198</v>
      </c>
      <c r="G140" s="17" t="s">
        <v>53</v>
      </c>
      <c r="H140" s="16" t="s">
        <v>24</v>
      </c>
      <c r="I140" s="59">
        <f t="shared" si="9"/>
        <v>280</v>
      </c>
      <c r="J140" s="16"/>
      <c r="K140" s="16"/>
      <c r="L140" s="26">
        <v>280</v>
      </c>
      <c r="M140" s="16">
        <v>280</v>
      </c>
      <c r="N140" s="60">
        <f t="shared" si="8"/>
        <v>1</v>
      </c>
      <c r="O140" s="16" t="s">
        <v>24</v>
      </c>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row>
    <row r="141" s="4" customFormat="1" ht="28" customHeight="1" spans="1:156">
      <c r="A141" s="16">
        <v>135</v>
      </c>
      <c r="B141" s="17" t="s">
        <v>559</v>
      </c>
      <c r="C141" s="37" t="s">
        <v>19</v>
      </c>
      <c r="D141" s="18" t="s">
        <v>560</v>
      </c>
      <c r="E141" s="24" t="s">
        <v>35</v>
      </c>
      <c r="F141" s="35" t="s">
        <v>114</v>
      </c>
      <c r="G141" s="18" t="s">
        <v>561</v>
      </c>
      <c r="H141" s="16" t="s">
        <v>24</v>
      </c>
      <c r="I141" s="59">
        <f t="shared" si="9"/>
        <v>300</v>
      </c>
      <c r="J141" s="16">
        <v>300</v>
      </c>
      <c r="K141" s="16"/>
      <c r="L141" s="16"/>
      <c r="M141" s="16">
        <v>300</v>
      </c>
      <c r="N141" s="60">
        <f t="shared" si="8"/>
        <v>1</v>
      </c>
      <c r="O141" s="16" t="s">
        <v>24</v>
      </c>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row>
    <row r="142" s="4" customFormat="1" ht="28" customHeight="1" spans="1:156">
      <c r="A142" s="16">
        <v>136</v>
      </c>
      <c r="B142" s="17" t="s">
        <v>562</v>
      </c>
      <c r="C142" s="31" t="s">
        <v>19</v>
      </c>
      <c r="D142" s="18" t="s">
        <v>563</v>
      </c>
      <c r="E142" s="18" t="s">
        <v>564</v>
      </c>
      <c r="F142" s="20" t="s">
        <v>565</v>
      </c>
      <c r="G142" s="18" t="s">
        <v>566</v>
      </c>
      <c r="H142" s="16" t="s">
        <v>24</v>
      </c>
      <c r="I142" s="59">
        <f t="shared" si="9"/>
        <v>300</v>
      </c>
      <c r="J142" s="16">
        <v>300</v>
      </c>
      <c r="K142" s="16"/>
      <c r="L142" s="16"/>
      <c r="M142" s="16">
        <v>300</v>
      </c>
      <c r="N142" s="60">
        <f t="shared" si="8"/>
        <v>1</v>
      </c>
      <c r="O142" s="16" t="s">
        <v>24</v>
      </c>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row>
    <row r="143" s="4" customFormat="1" ht="28" customHeight="1" spans="1:156">
      <c r="A143" s="16">
        <v>137</v>
      </c>
      <c r="B143" s="19" t="s">
        <v>567</v>
      </c>
      <c r="C143" s="19" t="s">
        <v>26</v>
      </c>
      <c r="D143" s="20" t="s">
        <v>568</v>
      </c>
      <c r="E143" s="20" t="s">
        <v>509</v>
      </c>
      <c r="F143" s="24" t="s">
        <v>282</v>
      </c>
      <c r="G143" s="20" t="s">
        <v>569</v>
      </c>
      <c r="H143" s="26" t="s">
        <v>24</v>
      </c>
      <c r="I143" s="59">
        <f t="shared" si="9"/>
        <v>300</v>
      </c>
      <c r="J143" s="16">
        <v>300</v>
      </c>
      <c r="K143" s="16"/>
      <c r="L143" s="16"/>
      <c r="M143" s="16">
        <v>270</v>
      </c>
      <c r="N143" s="60">
        <f t="shared" si="8"/>
        <v>0.9</v>
      </c>
      <c r="O143" s="16" t="s">
        <v>31</v>
      </c>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row>
    <row r="144" s="4" customFormat="1" ht="28" customHeight="1" spans="1:156">
      <c r="A144" s="16">
        <v>138</v>
      </c>
      <c r="B144" s="17" t="s">
        <v>570</v>
      </c>
      <c r="C144" s="74" t="s">
        <v>26</v>
      </c>
      <c r="D144" s="69" t="s">
        <v>571</v>
      </c>
      <c r="E144" s="69" t="s">
        <v>572</v>
      </c>
      <c r="F144" s="69" t="s">
        <v>573</v>
      </c>
      <c r="G144" s="69" t="s">
        <v>424</v>
      </c>
      <c r="H144" s="16" t="s">
        <v>24</v>
      </c>
      <c r="I144" s="59">
        <f t="shared" si="9"/>
        <v>300</v>
      </c>
      <c r="J144" s="16"/>
      <c r="K144" s="16"/>
      <c r="L144" s="26">
        <v>300</v>
      </c>
      <c r="M144" s="16">
        <v>300</v>
      </c>
      <c r="N144" s="60">
        <f t="shared" si="8"/>
        <v>1</v>
      </c>
      <c r="O144" s="16" t="s">
        <v>24</v>
      </c>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row>
    <row r="145" s="4" customFormat="1" ht="28" customHeight="1" spans="1:156">
      <c r="A145" s="16">
        <v>139</v>
      </c>
      <c r="B145" s="17" t="s">
        <v>574</v>
      </c>
      <c r="C145" s="17" t="s">
        <v>26</v>
      </c>
      <c r="D145" s="18" t="s">
        <v>575</v>
      </c>
      <c r="E145" s="69" t="s">
        <v>348</v>
      </c>
      <c r="F145" s="69" t="s">
        <v>576</v>
      </c>
      <c r="G145" s="18" t="s">
        <v>577</v>
      </c>
      <c r="H145" s="26" t="s">
        <v>24</v>
      </c>
      <c r="I145" s="59">
        <f t="shared" si="9"/>
        <v>300</v>
      </c>
      <c r="J145" s="16"/>
      <c r="K145" s="16"/>
      <c r="L145" s="26">
        <v>300</v>
      </c>
      <c r="M145" s="16">
        <v>300</v>
      </c>
      <c r="N145" s="60">
        <f t="shared" si="8"/>
        <v>1</v>
      </c>
      <c r="O145" s="16" t="s">
        <v>24</v>
      </c>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row>
    <row r="146" s="4" customFormat="1" ht="28" customHeight="1" spans="1:156">
      <c r="A146" s="16">
        <v>140</v>
      </c>
      <c r="B146" s="17" t="s">
        <v>578</v>
      </c>
      <c r="C146" s="17" t="s">
        <v>26</v>
      </c>
      <c r="D146" s="18" t="s">
        <v>579</v>
      </c>
      <c r="E146" s="18" t="s">
        <v>580</v>
      </c>
      <c r="F146" s="18" t="s">
        <v>312</v>
      </c>
      <c r="G146" s="18" t="s">
        <v>581</v>
      </c>
      <c r="H146" s="26" t="s">
        <v>24</v>
      </c>
      <c r="I146" s="59">
        <f t="shared" si="9"/>
        <v>350</v>
      </c>
      <c r="J146" s="16"/>
      <c r="K146" s="16"/>
      <c r="L146" s="26">
        <v>350</v>
      </c>
      <c r="M146" s="16">
        <v>350</v>
      </c>
      <c r="N146" s="60">
        <f t="shared" si="8"/>
        <v>1</v>
      </c>
      <c r="O146" s="16" t="s">
        <v>24</v>
      </c>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row>
    <row r="147" s="4" customFormat="1" ht="28" customHeight="1" spans="1:156">
      <c r="A147" s="16">
        <v>141</v>
      </c>
      <c r="B147" s="17" t="s">
        <v>582</v>
      </c>
      <c r="C147" s="17" t="s">
        <v>19</v>
      </c>
      <c r="D147" s="39" t="s">
        <v>583</v>
      </c>
      <c r="E147" s="18" t="s">
        <v>133</v>
      </c>
      <c r="F147" s="20" t="s">
        <v>134</v>
      </c>
      <c r="G147" s="29" t="s">
        <v>308</v>
      </c>
      <c r="H147" s="16" t="s">
        <v>24</v>
      </c>
      <c r="I147" s="59">
        <f t="shared" si="9"/>
        <v>367.6</v>
      </c>
      <c r="J147" s="16"/>
      <c r="K147" s="16">
        <v>367.6</v>
      </c>
      <c r="L147" s="16"/>
      <c r="M147" s="16">
        <v>340</v>
      </c>
      <c r="N147" s="60">
        <f t="shared" si="8"/>
        <v>0.924918389553863</v>
      </c>
      <c r="O147" s="16" t="s">
        <v>31</v>
      </c>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row>
    <row r="148" s="4" customFormat="1" ht="28" customHeight="1" spans="1:156">
      <c r="A148" s="16">
        <v>142</v>
      </c>
      <c r="B148" s="75" t="s">
        <v>584</v>
      </c>
      <c r="C148" s="19" t="s">
        <v>585</v>
      </c>
      <c r="D148" s="76" t="s">
        <v>586</v>
      </c>
      <c r="E148" s="20" t="s">
        <v>35</v>
      </c>
      <c r="F148" s="20" t="s">
        <v>36</v>
      </c>
      <c r="G148" s="20" t="s">
        <v>587</v>
      </c>
      <c r="H148" s="16" t="s">
        <v>24</v>
      </c>
      <c r="I148" s="59">
        <f t="shared" si="9"/>
        <v>372.6</v>
      </c>
      <c r="J148" s="16">
        <v>372.6</v>
      </c>
      <c r="K148" s="16"/>
      <c r="L148" s="16"/>
      <c r="M148" s="16">
        <v>372.6</v>
      </c>
      <c r="N148" s="60">
        <f t="shared" si="8"/>
        <v>1</v>
      </c>
      <c r="O148" s="16" t="s">
        <v>24</v>
      </c>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row>
    <row r="149" s="4" customFormat="1" ht="28" customHeight="1" spans="1:156">
      <c r="A149" s="16">
        <v>143</v>
      </c>
      <c r="B149" s="19" t="s">
        <v>588</v>
      </c>
      <c r="C149" s="17" t="s">
        <v>26</v>
      </c>
      <c r="D149" s="29" t="s">
        <v>589</v>
      </c>
      <c r="E149" s="20" t="s">
        <v>590</v>
      </c>
      <c r="F149" s="20" t="s">
        <v>177</v>
      </c>
      <c r="G149" s="17" t="s">
        <v>53</v>
      </c>
      <c r="H149" s="16" t="s">
        <v>24</v>
      </c>
      <c r="I149" s="59">
        <f t="shared" si="9"/>
        <v>380</v>
      </c>
      <c r="J149" s="16"/>
      <c r="K149" s="16"/>
      <c r="L149" s="26">
        <v>380</v>
      </c>
      <c r="M149" s="16">
        <v>380</v>
      </c>
      <c r="N149" s="60">
        <f t="shared" si="8"/>
        <v>1</v>
      </c>
      <c r="O149" s="16" t="s">
        <v>24</v>
      </c>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row>
    <row r="150" s="4" customFormat="1" ht="28" customHeight="1" spans="1:156">
      <c r="A150" s="16">
        <v>144</v>
      </c>
      <c r="B150" s="19" t="s">
        <v>591</v>
      </c>
      <c r="C150" s="17" t="s">
        <v>26</v>
      </c>
      <c r="D150" s="39" t="s">
        <v>592</v>
      </c>
      <c r="E150" s="18" t="s">
        <v>490</v>
      </c>
      <c r="F150" s="20" t="s">
        <v>193</v>
      </c>
      <c r="G150" s="17" t="s">
        <v>53</v>
      </c>
      <c r="H150" s="26" t="s">
        <v>24</v>
      </c>
      <c r="I150" s="59">
        <f t="shared" si="9"/>
        <v>380</v>
      </c>
      <c r="J150" s="16"/>
      <c r="K150" s="16"/>
      <c r="L150" s="26">
        <v>380</v>
      </c>
      <c r="M150" s="16">
        <v>380</v>
      </c>
      <c r="N150" s="60">
        <f t="shared" si="8"/>
        <v>1</v>
      </c>
      <c r="O150" s="16" t="s">
        <v>24</v>
      </c>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row>
    <row r="151" s="4" customFormat="1" ht="28" customHeight="1" spans="1:156">
      <c r="A151" s="16">
        <v>145</v>
      </c>
      <c r="B151" s="17" t="s">
        <v>593</v>
      </c>
      <c r="C151" s="17" t="s">
        <v>26</v>
      </c>
      <c r="D151" s="20" t="s">
        <v>594</v>
      </c>
      <c r="E151" s="18" t="s">
        <v>490</v>
      </c>
      <c r="F151" s="18" t="s">
        <v>114</v>
      </c>
      <c r="G151" s="20" t="s">
        <v>595</v>
      </c>
      <c r="H151" s="26" t="s">
        <v>24</v>
      </c>
      <c r="I151" s="59">
        <f t="shared" si="9"/>
        <v>390</v>
      </c>
      <c r="J151" s="16">
        <v>390</v>
      </c>
      <c r="K151" s="16"/>
      <c r="L151" s="16"/>
      <c r="M151" s="16">
        <v>390</v>
      </c>
      <c r="N151" s="60">
        <f t="shared" si="8"/>
        <v>1</v>
      </c>
      <c r="O151" s="16" t="s">
        <v>24</v>
      </c>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row>
    <row r="152" s="4" customFormat="1" ht="28" customHeight="1" spans="1:156">
      <c r="A152" s="16">
        <v>146</v>
      </c>
      <c r="B152" s="17" t="s">
        <v>596</v>
      </c>
      <c r="C152" s="17" t="s">
        <v>19</v>
      </c>
      <c r="D152" s="18" t="s">
        <v>597</v>
      </c>
      <c r="E152" s="18" t="s">
        <v>598</v>
      </c>
      <c r="F152" s="18" t="s">
        <v>90</v>
      </c>
      <c r="G152" s="18" t="s">
        <v>599</v>
      </c>
      <c r="H152" s="16" t="s">
        <v>24</v>
      </c>
      <c r="I152" s="59">
        <f t="shared" si="9"/>
        <v>400</v>
      </c>
      <c r="J152" s="16">
        <v>400</v>
      </c>
      <c r="K152" s="16"/>
      <c r="L152" s="16"/>
      <c r="M152" s="16">
        <v>400</v>
      </c>
      <c r="N152" s="60">
        <f t="shared" si="8"/>
        <v>1</v>
      </c>
      <c r="O152" s="16" t="s">
        <v>24</v>
      </c>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row>
    <row r="153" s="4" customFormat="1" ht="28" customHeight="1" spans="1:156">
      <c r="A153" s="16">
        <v>147</v>
      </c>
      <c r="B153" s="66" t="s">
        <v>600</v>
      </c>
      <c r="C153" s="17" t="s">
        <v>44</v>
      </c>
      <c r="D153" s="67" t="s">
        <v>601</v>
      </c>
      <c r="E153" s="68" t="s">
        <v>602</v>
      </c>
      <c r="F153" s="68" t="s">
        <v>295</v>
      </c>
      <c r="G153" s="67" t="s">
        <v>424</v>
      </c>
      <c r="H153" s="16" t="s">
        <v>24</v>
      </c>
      <c r="I153" s="59">
        <f t="shared" si="9"/>
        <v>400</v>
      </c>
      <c r="J153" s="16"/>
      <c r="K153" s="16"/>
      <c r="L153" s="26">
        <v>400</v>
      </c>
      <c r="M153" s="16">
        <v>400</v>
      </c>
      <c r="N153" s="60">
        <f t="shared" si="8"/>
        <v>1</v>
      </c>
      <c r="O153" s="16" t="s">
        <v>24</v>
      </c>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row>
    <row r="154" s="4" customFormat="1" ht="28" customHeight="1" spans="1:156">
      <c r="A154" s="16">
        <v>148</v>
      </c>
      <c r="B154" s="66" t="s">
        <v>603</v>
      </c>
      <c r="C154" s="17" t="s">
        <v>26</v>
      </c>
      <c r="D154" s="77" t="s">
        <v>604</v>
      </c>
      <c r="E154" s="68" t="s">
        <v>605</v>
      </c>
      <c r="F154" s="68" t="s">
        <v>61</v>
      </c>
      <c r="G154" s="67" t="s">
        <v>606</v>
      </c>
      <c r="H154" s="16" t="s">
        <v>24</v>
      </c>
      <c r="I154" s="59">
        <f t="shared" si="9"/>
        <v>400</v>
      </c>
      <c r="J154" s="16"/>
      <c r="K154" s="16"/>
      <c r="L154" s="26">
        <v>400</v>
      </c>
      <c r="M154" s="16">
        <v>400</v>
      </c>
      <c r="N154" s="60">
        <f t="shared" si="8"/>
        <v>1</v>
      </c>
      <c r="O154" s="16" t="s">
        <v>24</v>
      </c>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row>
    <row r="155" s="4" customFormat="1" ht="28" customHeight="1" spans="1:156">
      <c r="A155" s="16">
        <v>149</v>
      </c>
      <c r="B155" s="17" t="s">
        <v>607</v>
      </c>
      <c r="C155" s="17" t="s">
        <v>26</v>
      </c>
      <c r="D155" s="20" t="s">
        <v>608</v>
      </c>
      <c r="E155" s="69" t="s">
        <v>609</v>
      </c>
      <c r="F155" s="69" t="s">
        <v>71</v>
      </c>
      <c r="G155" s="67" t="s">
        <v>610</v>
      </c>
      <c r="H155" s="16" t="s">
        <v>24</v>
      </c>
      <c r="I155" s="59">
        <f t="shared" si="9"/>
        <v>400</v>
      </c>
      <c r="J155" s="16"/>
      <c r="K155" s="16"/>
      <c r="L155" s="26">
        <v>400</v>
      </c>
      <c r="M155" s="16">
        <v>400</v>
      </c>
      <c r="N155" s="60">
        <f t="shared" si="8"/>
        <v>1</v>
      </c>
      <c r="O155" s="16" t="s">
        <v>24</v>
      </c>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row>
    <row r="156" s="4" customFormat="1" ht="28" customHeight="1" spans="1:156">
      <c r="A156" s="16">
        <v>150</v>
      </c>
      <c r="B156" s="17" t="s">
        <v>611</v>
      </c>
      <c r="C156" s="17" t="s">
        <v>26</v>
      </c>
      <c r="D156" s="18" t="s">
        <v>612</v>
      </c>
      <c r="E156" s="69" t="s">
        <v>613</v>
      </c>
      <c r="F156" s="69" t="s">
        <v>71</v>
      </c>
      <c r="G156" s="67" t="s">
        <v>424</v>
      </c>
      <c r="H156" s="16" t="s">
        <v>24</v>
      </c>
      <c r="I156" s="59">
        <f t="shared" si="9"/>
        <v>400</v>
      </c>
      <c r="J156" s="16"/>
      <c r="K156" s="16"/>
      <c r="L156" s="26">
        <v>400</v>
      </c>
      <c r="M156" s="16">
        <v>400</v>
      </c>
      <c r="N156" s="60">
        <f t="shared" si="8"/>
        <v>1</v>
      </c>
      <c r="O156" s="16" t="s">
        <v>24</v>
      </c>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row>
    <row r="157" s="4" customFormat="1" ht="28" customHeight="1" spans="1:156">
      <c r="A157" s="16">
        <v>151</v>
      </c>
      <c r="B157" s="17" t="s">
        <v>614</v>
      </c>
      <c r="C157" s="17" t="s">
        <v>26</v>
      </c>
      <c r="D157" s="18" t="s">
        <v>615</v>
      </c>
      <c r="E157" s="69" t="s">
        <v>109</v>
      </c>
      <c r="F157" s="69" t="s">
        <v>616</v>
      </c>
      <c r="G157" s="18" t="s">
        <v>606</v>
      </c>
      <c r="H157" s="16" t="s">
        <v>24</v>
      </c>
      <c r="I157" s="59">
        <f t="shared" si="9"/>
        <v>400</v>
      </c>
      <c r="J157" s="16"/>
      <c r="K157" s="16"/>
      <c r="L157" s="26">
        <v>400</v>
      </c>
      <c r="M157" s="16">
        <v>400</v>
      </c>
      <c r="N157" s="60">
        <f t="shared" si="8"/>
        <v>1</v>
      </c>
      <c r="O157" s="16" t="s">
        <v>24</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row>
    <row r="158" s="4" customFormat="1" ht="28" customHeight="1" spans="1:156">
      <c r="A158" s="16">
        <v>152</v>
      </c>
      <c r="B158" s="19" t="s">
        <v>617</v>
      </c>
      <c r="C158" s="19" t="s">
        <v>618</v>
      </c>
      <c r="D158" s="20" t="s">
        <v>619</v>
      </c>
      <c r="E158" s="20" t="s">
        <v>35</v>
      </c>
      <c r="F158" s="20" t="s">
        <v>36</v>
      </c>
      <c r="G158" s="20" t="s">
        <v>620</v>
      </c>
      <c r="H158" s="16" t="s">
        <v>24</v>
      </c>
      <c r="I158" s="59">
        <f t="shared" si="9"/>
        <v>486</v>
      </c>
      <c r="J158" s="16">
        <v>486</v>
      </c>
      <c r="K158" s="16"/>
      <c r="L158" s="16"/>
      <c r="M158" s="16">
        <v>486</v>
      </c>
      <c r="N158" s="60">
        <f t="shared" si="8"/>
        <v>1</v>
      </c>
      <c r="O158" s="16" t="s">
        <v>24</v>
      </c>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row>
    <row r="159" s="4" customFormat="1" ht="28" customHeight="1" spans="1:156">
      <c r="A159" s="16">
        <v>153</v>
      </c>
      <c r="B159" s="19" t="s">
        <v>621</v>
      </c>
      <c r="C159" s="19" t="s">
        <v>33</v>
      </c>
      <c r="D159" s="47" t="s">
        <v>622</v>
      </c>
      <c r="E159" s="20" t="s">
        <v>35</v>
      </c>
      <c r="F159" s="20" t="s">
        <v>36</v>
      </c>
      <c r="G159" s="47" t="s">
        <v>623</v>
      </c>
      <c r="H159" s="16" t="s">
        <v>24</v>
      </c>
      <c r="I159" s="59">
        <f t="shared" si="9"/>
        <v>568.467</v>
      </c>
      <c r="J159" s="16"/>
      <c r="K159" s="30">
        <v>568.467</v>
      </c>
      <c r="L159" s="16"/>
      <c r="M159" s="16">
        <v>568.467</v>
      </c>
      <c r="N159" s="60">
        <f t="shared" si="8"/>
        <v>1</v>
      </c>
      <c r="O159" s="16" t="s">
        <v>24</v>
      </c>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row>
    <row r="160" s="4" customFormat="1" ht="28" customHeight="1" spans="1:156">
      <c r="A160" s="16">
        <v>154</v>
      </c>
      <c r="B160" s="75" t="s">
        <v>624</v>
      </c>
      <c r="C160" s="19" t="s">
        <v>33</v>
      </c>
      <c r="D160" s="78" t="s">
        <v>625</v>
      </c>
      <c r="E160" s="20" t="s">
        <v>35</v>
      </c>
      <c r="F160" s="78" t="s">
        <v>626</v>
      </c>
      <c r="G160" s="20" t="s">
        <v>627</v>
      </c>
      <c r="H160" s="16" t="s">
        <v>24</v>
      </c>
      <c r="I160" s="59">
        <f t="shared" si="9"/>
        <v>638.523</v>
      </c>
      <c r="J160" s="16"/>
      <c r="K160" s="30">
        <v>315.523</v>
      </c>
      <c r="L160" s="30">
        <v>323</v>
      </c>
      <c r="M160" s="16">
        <v>638.523</v>
      </c>
      <c r="N160" s="60">
        <f t="shared" si="8"/>
        <v>1</v>
      </c>
      <c r="O160" s="16" t="s">
        <v>24</v>
      </c>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row>
    <row r="161" s="4" customFormat="1" ht="28" customHeight="1" spans="1:156">
      <c r="A161" s="16">
        <v>155</v>
      </c>
      <c r="B161" s="19" t="s">
        <v>628</v>
      </c>
      <c r="C161" s="19" t="s">
        <v>26</v>
      </c>
      <c r="D161" s="20" t="s">
        <v>629</v>
      </c>
      <c r="E161" s="20" t="s">
        <v>630</v>
      </c>
      <c r="F161" s="20" t="s">
        <v>242</v>
      </c>
      <c r="G161" s="20" t="s">
        <v>631</v>
      </c>
      <c r="H161" s="16" t="s">
        <v>24</v>
      </c>
      <c r="I161" s="59">
        <f t="shared" si="9"/>
        <v>655</v>
      </c>
      <c r="J161" s="16">
        <v>655</v>
      </c>
      <c r="K161" s="16"/>
      <c r="L161" s="16"/>
      <c r="M161" s="16">
        <v>603</v>
      </c>
      <c r="N161" s="60">
        <f t="shared" si="8"/>
        <v>0.920610687022901</v>
      </c>
      <c r="O161" s="16" t="s">
        <v>31</v>
      </c>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row>
    <row r="162" s="4" customFormat="1" ht="28" customHeight="1" spans="1:156">
      <c r="A162" s="16">
        <v>156</v>
      </c>
      <c r="B162" s="19" t="s">
        <v>632</v>
      </c>
      <c r="C162" s="19" t="s">
        <v>618</v>
      </c>
      <c r="D162" s="20" t="s">
        <v>633</v>
      </c>
      <c r="E162" s="20" t="s">
        <v>35</v>
      </c>
      <c r="F162" s="20" t="s">
        <v>36</v>
      </c>
      <c r="G162" s="20" t="s">
        <v>634</v>
      </c>
      <c r="H162" s="16" t="s">
        <v>24</v>
      </c>
      <c r="I162" s="59">
        <f t="shared" si="9"/>
        <v>1416</v>
      </c>
      <c r="J162" s="16">
        <v>1416</v>
      </c>
      <c r="K162" s="16"/>
      <c r="L162" s="16"/>
      <c r="M162" s="16">
        <v>1416</v>
      </c>
      <c r="N162" s="60">
        <f t="shared" si="8"/>
        <v>1</v>
      </c>
      <c r="O162" s="16" t="s">
        <v>24</v>
      </c>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row>
    <row r="163" s="4" customFormat="1" ht="28" customHeight="1" spans="1:156">
      <c r="A163" s="16">
        <v>157</v>
      </c>
      <c r="B163" s="19" t="s">
        <v>635</v>
      </c>
      <c r="C163" s="19" t="s">
        <v>33</v>
      </c>
      <c r="D163" s="20" t="s">
        <v>636</v>
      </c>
      <c r="E163" s="20" t="s">
        <v>35</v>
      </c>
      <c r="F163" s="20" t="s">
        <v>637</v>
      </c>
      <c r="G163" s="20" t="s">
        <v>638</v>
      </c>
      <c r="H163" s="16" t="s">
        <v>24</v>
      </c>
      <c r="I163" s="59">
        <f t="shared" si="9"/>
        <v>1452</v>
      </c>
      <c r="J163" s="16"/>
      <c r="K163" s="16">
        <v>200</v>
      </c>
      <c r="L163" s="16">
        <v>1252</v>
      </c>
      <c r="M163" s="16">
        <v>1452</v>
      </c>
      <c r="N163" s="60">
        <f t="shared" si="8"/>
        <v>1</v>
      </c>
      <c r="O163" s="16" t="s">
        <v>24</v>
      </c>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row>
  </sheetData>
  <sheetProtection selectLockedCells="1"/>
  <mergeCells count="18">
    <mergeCell ref="A1:O1"/>
    <mergeCell ref="I2:L2"/>
    <mergeCell ref="J3:L3"/>
    <mergeCell ref="A2:A5"/>
    <mergeCell ref="B2:B5"/>
    <mergeCell ref="C2:C5"/>
    <mergeCell ref="D2:D5"/>
    <mergeCell ref="E2:E5"/>
    <mergeCell ref="F2:F5"/>
    <mergeCell ref="G2:G5"/>
    <mergeCell ref="H2:H5"/>
    <mergeCell ref="I3:I5"/>
    <mergeCell ref="J4:J5"/>
    <mergeCell ref="K4:K5"/>
    <mergeCell ref="L4:L5"/>
    <mergeCell ref="M2:M5"/>
    <mergeCell ref="N2:N5"/>
    <mergeCell ref="O2:O5"/>
  </mergeCells>
  <conditionalFormatting sqref="B28">
    <cfRule type="duplicateValues" dxfId="0" priority="4"/>
  </conditionalFormatting>
  <conditionalFormatting sqref="B30">
    <cfRule type="duplicateValues" dxfId="0" priority="6"/>
  </conditionalFormatting>
  <conditionalFormatting sqref="B33">
    <cfRule type="duplicateValues" dxfId="0" priority="3"/>
  </conditionalFormatting>
  <conditionalFormatting sqref="B107">
    <cfRule type="duplicateValues" dxfId="0" priority="7"/>
  </conditionalFormatting>
  <conditionalFormatting sqref="B109">
    <cfRule type="duplicateValues" dxfId="0" priority="5"/>
  </conditionalFormatting>
  <conditionalFormatting sqref="B143">
    <cfRule type="duplicateValues" dxfId="1" priority="1"/>
    <cfRule type="duplicateValues" dxfId="1" priority="2"/>
  </conditionalFormatting>
  <conditionalFormatting sqref="B97 B7:B27 B29 B31:B32 B34:B57 B59:B95">
    <cfRule type="duplicateValues" dxfId="0" priority="8"/>
  </conditionalFormatting>
  <dataValidations count="2">
    <dataValidation type="list" allowBlank="1" showInputMessage="1" showErrorMessage="1" sqref="D28 C29 C7:C11 C13:C17 C20:C23 C26:C27 C32:C33 C35:C36 C38:C41 C43:C44 C50:C51">
      <formula1>项目类型</formula1>
    </dataValidation>
    <dataValidation allowBlank="1" showInputMessage="1" showErrorMessage="1" sqref="B100 B118 B144 B159:B161"/>
  </dataValidations>
  <printOptions horizontalCentered="1"/>
  <pageMargins left="0.354166666666667" right="0.354166666666667" top="0.984027777777778" bottom="0.984027777777778" header="0.511805555555556" footer="0.511805555555556"/>
  <pageSetup paperSize="8" scale="60" fitToHeight="0" orientation="landscape" horizontalDpi="600" verticalDpi="600"/>
  <headerFooter alignWithMargins="0" scaleWithDoc="0"/>
  <drawing r:id="rId2"/>
  <legacyDrawing r:id="rId3"/>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2021年完成情况公示表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zxfy</dc:creator>
  <cp:lastModifiedBy>木马</cp:lastModifiedBy>
  <dcterms:created xsi:type="dcterms:W3CDTF">2019-09-29T12:14:00Z</dcterms:created>
  <cp:lastPrinted>2021-09-08T07:40:00Z</cp:lastPrinted>
  <dcterms:modified xsi:type="dcterms:W3CDTF">2024-11-26T01:48:08Z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F89BFFB9901D40F3924D5C35CE36B8E5</vt:lpwstr>
  </property>
</Properties>
</file>