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6"/>
  </bookViews>
  <sheets>
    <sheet name="2025年3月江口 " sheetId="36" r:id="rId1"/>
    <sheet name="2025年3月白马" sheetId="37" r:id="rId2"/>
    <sheet name="2025年4月江口" sheetId="38" r:id="rId3"/>
    <sheet name="2025年4月白马" sheetId="39" r:id="rId4"/>
    <sheet name="2025年5月江口" sheetId="41" r:id="rId5"/>
    <sheet name="2025年5月白马" sheetId="42" r:id="rId6"/>
    <sheet name="3-5月汇总表" sheetId="40" r:id="rId7"/>
  </sheets>
  <calcPr calcId="144525"/>
</workbook>
</file>

<file path=xl/sharedStrings.xml><?xml version="1.0" encoding="utf-8"?>
<sst xmlns="http://schemas.openxmlformats.org/spreadsheetml/2006/main" count="290" uniqueCount="50">
  <si>
    <t xml:space="preserve"> CNG加气情况统计明细表</t>
  </si>
  <si>
    <t>编制单位（盖章）：重庆市武隆区道路运输管理处</t>
  </si>
  <si>
    <t xml:space="preserve">    填报时间：2025年7月7日</t>
  </si>
  <si>
    <t>单位：元</t>
  </si>
  <si>
    <t>序号</t>
  </si>
  <si>
    <t>车牌号</t>
  </si>
  <si>
    <t>运行线路</t>
  </si>
  <si>
    <t>加气时间</t>
  </si>
  <si>
    <t>数量      （kg）</t>
  </si>
  <si>
    <r>
      <rPr>
        <sz val="10"/>
        <color indexed="8"/>
        <rFont val="宋体"/>
        <charset val="134"/>
      </rPr>
      <t>折算标准（0.6804kg/m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</si>
  <si>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数量m</t>
    </r>
    <r>
      <rPr>
        <vertAlign val="superscript"/>
        <sz val="12"/>
        <color indexed="8"/>
        <rFont val="宋体"/>
        <charset val="134"/>
      </rPr>
      <t>3</t>
    </r>
  </si>
  <si>
    <t>补贴标准</t>
  </si>
  <si>
    <t>补贴金额</t>
  </si>
  <si>
    <t>备注</t>
  </si>
  <si>
    <t>渝G21256</t>
  </si>
  <si>
    <t>客运中心至江口</t>
  </si>
  <si>
    <t>2025-3-01—2025-3-31</t>
  </si>
  <si>
    <t>政府专题会议纪要[2022]87号</t>
  </si>
  <si>
    <t>渝G21951</t>
  </si>
  <si>
    <t>渝G21727</t>
  </si>
  <si>
    <t>渝G20391</t>
  </si>
  <si>
    <t>渝G21868</t>
  </si>
  <si>
    <t>渝G21522</t>
  </si>
  <si>
    <t>渝G22091</t>
  </si>
  <si>
    <t>渝G21178</t>
  </si>
  <si>
    <t>渝G21810</t>
  </si>
  <si>
    <t>渝G21799</t>
  </si>
  <si>
    <t>合计</t>
  </si>
  <si>
    <t>分管领导：王容                               科室负责人：张家晖                             制表人：江春瑶</t>
  </si>
  <si>
    <t>渝G21676</t>
  </si>
  <si>
    <t>客运中心至白马</t>
  </si>
  <si>
    <t>渝G21985</t>
  </si>
  <si>
    <t>渝G22020</t>
  </si>
  <si>
    <t>渝G21681</t>
  </si>
  <si>
    <t>渝G21775</t>
  </si>
  <si>
    <t>渝G20591</t>
  </si>
  <si>
    <t>渝G22002</t>
  </si>
  <si>
    <t>渝G22098</t>
  </si>
  <si>
    <t>渝G21695</t>
  </si>
  <si>
    <t>2025-4-01—2025-4-30</t>
  </si>
  <si>
    <t>2025-5-01—2025-5-31</t>
  </si>
  <si>
    <t>武隆区公交车使用CNG加气情况统计汇总表</t>
  </si>
  <si>
    <t>企业名称</t>
  </si>
  <si>
    <t>车辆数</t>
  </si>
  <si>
    <t>加气日期</t>
  </si>
  <si>
    <t>数量(kg)</t>
  </si>
  <si>
    <t>折算标准(0.6804kg/m3)</t>
  </si>
  <si>
    <t>数量m3</t>
  </si>
  <si>
    <t>重庆市汽车运输集团武隆公共交通有限公司</t>
  </si>
  <si>
    <t>主要领导：吴国华                    分管领导： 王容                    科室负责人：张家晖                    制表人：江春瑶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</si>
</sst>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0_);\(0.00\)"/>
    <numFmt numFmtId="41" formatCode="_ * #,##0_ ;_ * \-#,##0_ ;_ * &quot;-&quot;_ ;_ @_ "/>
    <numFmt numFmtId="43" formatCode="_ * #,##0.00_ ;_ * \-#,##0.00_ ;_ * &quot;-&quot;??_ ;_ @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_-* #,##0.0000_-;\-* #,##0.0000_-;_-* &quot;-&quot;????_-;_-@_-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indexed="8"/>
      <name val="宋体"/>
      <charset val="134"/>
    </font>
    <font>
      <vertAlign val="superscript"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14" borderId="8" applyNumberFormat="false" applyAlignment="false" applyProtection="false">
      <alignment vertical="center"/>
    </xf>
    <xf numFmtId="0" fontId="16" fillId="16" borderId="9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5" fillId="14" borderId="12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178" fontId="0" fillId="0" borderId="0" xfId="0" applyNumberFormat="true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57" fontId="1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178" fontId="2" fillId="0" borderId="0" xfId="0" applyNumberFormat="true" applyFont="true" applyFill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0" fillId="2" borderId="0" xfId="0" applyFont="true" applyFill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179" fontId="4" fillId="0" borderId="0" xfId="0" applyNumberFormat="true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4" fontId="4" fillId="0" borderId="1" xfId="0" applyNumberFormat="true" applyFont="true" applyFill="true" applyBorder="true" applyAlignment="true">
      <alignment horizontal="center" vertical="center"/>
    </xf>
    <xf numFmtId="14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/>
    </xf>
    <xf numFmtId="179" fontId="8" fillId="0" borderId="2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/>
    </xf>
    <xf numFmtId="179" fontId="7" fillId="0" borderId="2" xfId="0" applyNumberFormat="true" applyFont="true" applyFill="true" applyBorder="true" applyAlignment="true">
      <alignment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179" fontId="7" fillId="0" borderId="0" xfId="0" applyNumberFormat="true" applyFont="true" applyFill="true" applyBorder="true" applyAlignment="true">
      <alignment vertical="center" wrapText="true"/>
    </xf>
    <xf numFmtId="0" fontId="1" fillId="0" borderId="0" xfId="0" applyFont="true" applyFill="true" applyAlignment="true">
      <alignment horizontal="right" vertical="center"/>
    </xf>
    <xf numFmtId="0" fontId="7" fillId="0" borderId="4" xfId="0" applyFont="true" applyFill="true" applyBorder="true" applyAlignment="true">
      <alignment horizontal="center" vertical="center" wrapText="true"/>
    </xf>
    <xf numFmtId="176" fontId="7" fillId="0" borderId="5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vertical="center" wrapText="true"/>
    </xf>
    <xf numFmtId="177" fontId="4" fillId="2" borderId="1" xfId="0" applyNumberFormat="true" applyFont="true" applyFill="true" applyBorder="true" applyAlignment="true">
      <alignment horizontal="center" vertical="center"/>
    </xf>
    <xf numFmtId="179" fontId="7" fillId="0" borderId="2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8"/>
  <sheetViews>
    <sheetView topLeftCell="A6" workbookViewId="0">
      <selection activeCell="C19" sqref="C19"/>
    </sheetView>
  </sheetViews>
  <sheetFormatPr defaultColWidth="9" defaultRowHeight="15.75"/>
  <cols>
    <col min="1" max="1" width="6.625" style="18" customWidth="true"/>
    <col min="2" max="2" width="11.625" style="18" customWidth="true"/>
    <col min="3" max="3" width="17" style="18" customWidth="true"/>
    <col min="4" max="4" width="24.75" style="18" customWidth="true"/>
    <col min="5" max="5" width="11.625" style="18" customWidth="true"/>
    <col min="6" max="6" width="9.125" style="19" customWidth="true"/>
    <col min="7" max="7" width="11.75" style="18" customWidth="true"/>
    <col min="8" max="8" width="10.125" style="18" customWidth="true"/>
    <col min="9" max="9" width="11.125" style="18" customWidth="true"/>
    <col min="10" max="10" width="20.25" style="18" customWidth="true"/>
    <col min="11" max="16384" width="9" style="18"/>
  </cols>
  <sheetData>
    <row r="1" ht="23.25" customHeight="true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6"/>
      <c r="L1" s="26"/>
    </row>
    <row r="2" ht="28.5" customHeight="true" spans="1:12">
      <c r="A2" s="2" t="s">
        <v>1</v>
      </c>
      <c r="B2" s="2"/>
      <c r="C2" s="2"/>
      <c r="D2" s="2"/>
      <c r="E2" s="28" t="s">
        <v>2</v>
      </c>
      <c r="F2" s="28"/>
      <c r="G2" s="28"/>
      <c r="H2" s="2"/>
      <c r="I2" s="2"/>
      <c r="J2" s="35" t="s">
        <v>3</v>
      </c>
      <c r="K2" s="26"/>
      <c r="L2" s="26"/>
    </row>
    <row r="3" ht="33.75" customHeight="true" spans="1:12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9" t="s">
        <v>9</v>
      </c>
      <c r="G3" s="21" t="s">
        <v>10</v>
      </c>
      <c r="H3" s="21" t="s">
        <v>11</v>
      </c>
      <c r="I3" s="21" t="s">
        <v>12</v>
      </c>
      <c r="J3" s="36" t="s">
        <v>13</v>
      </c>
      <c r="K3" s="26"/>
      <c r="L3" s="26"/>
    </row>
    <row r="4" ht="21.1" customHeight="true" spans="1:12">
      <c r="A4" s="21">
        <v>1</v>
      </c>
      <c r="B4" s="22" t="s">
        <v>14</v>
      </c>
      <c r="C4" s="22" t="s">
        <v>15</v>
      </c>
      <c r="D4" s="23" t="s">
        <v>16</v>
      </c>
      <c r="E4" s="41">
        <v>680.51</v>
      </c>
      <c r="F4" s="42">
        <v>0.6804</v>
      </c>
      <c r="G4" s="32">
        <f t="shared" ref="G4:G13" si="0">E4/F4</f>
        <v>1000.16166960611</v>
      </c>
      <c r="H4" s="33">
        <v>1.47</v>
      </c>
      <c r="I4" s="37">
        <f t="shared" ref="I4:I13" si="1">G4*H4</f>
        <v>1470.23765432099</v>
      </c>
      <c r="J4" s="16" t="s">
        <v>17</v>
      </c>
      <c r="K4" s="26"/>
      <c r="L4" s="26"/>
    </row>
    <row r="5" ht="21.1" customHeight="true" spans="1:12">
      <c r="A5" s="21">
        <v>2</v>
      </c>
      <c r="B5" s="22" t="s">
        <v>18</v>
      </c>
      <c r="C5" s="22" t="s">
        <v>15</v>
      </c>
      <c r="D5" s="23" t="s">
        <v>16</v>
      </c>
      <c r="E5" s="30">
        <v>739.25</v>
      </c>
      <c r="F5" s="42">
        <v>0.6804</v>
      </c>
      <c r="G5" s="32">
        <f t="shared" si="0"/>
        <v>1086.49323927102</v>
      </c>
      <c r="H5" s="33">
        <v>1.47</v>
      </c>
      <c r="I5" s="37">
        <f t="shared" si="1"/>
        <v>1597.14506172839</v>
      </c>
      <c r="J5" s="38"/>
      <c r="K5" s="26"/>
      <c r="L5" s="26"/>
    </row>
    <row r="6" ht="21.1" customHeight="true" spans="1:12">
      <c r="A6" s="21">
        <v>3</v>
      </c>
      <c r="B6" s="22" t="s">
        <v>19</v>
      </c>
      <c r="C6" s="22" t="s">
        <v>15</v>
      </c>
      <c r="D6" s="23" t="s">
        <v>16</v>
      </c>
      <c r="E6" s="30">
        <v>861.17</v>
      </c>
      <c r="F6" s="42">
        <v>0.6804</v>
      </c>
      <c r="G6" s="32">
        <f t="shared" si="0"/>
        <v>1265.68195179306</v>
      </c>
      <c r="H6" s="33">
        <v>1.47</v>
      </c>
      <c r="I6" s="37">
        <f t="shared" si="1"/>
        <v>1860.5524691358</v>
      </c>
      <c r="J6" s="38"/>
      <c r="K6" s="26"/>
      <c r="L6" s="26"/>
    </row>
    <row r="7" ht="21.1" customHeight="true" spans="1:12">
      <c r="A7" s="21">
        <v>4</v>
      </c>
      <c r="B7" s="22" t="s">
        <v>20</v>
      </c>
      <c r="C7" s="22" t="s">
        <v>15</v>
      </c>
      <c r="D7" s="23" t="s">
        <v>16</v>
      </c>
      <c r="E7" s="30">
        <v>84.08</v>
      </c>
      <c r="F7" s="42">
        <v>0.6804</v>
      </c>
      <c r="G7" s="32">
        <f t="shared" si="0"/>
        <v>123.574368018812</v>
      </c>
      <c r="H7" s="33">
        <v>1.47</v>
      </c>
      <c r="I7" s="37">
        <f t="shared" si="1"/>
        <v>181.654320987654</v>
      </c>
      <c r="J7" s="38"/>
      <c r="K7" s="26"/>
      <c r="L7" s="26"/>
    </row>
    <row r="8" ht="21.1" customHeight="true" spans="1:12">
      <c r="A8" s="21">
        <v>5</v>
      </c>
      <c r="B8" s="22" t="s">
        <v>21</v>
      </c>
      <c r="C8" s="22" t="s">
        <v>15</v>
      </c>
      <c r="D8" s="23" t="s">
        <v>16</v>
      </c>
      <c r="E8" s="30">
        <v>801.99</v>
      </c>
      <c r="F8" s="42">
        <v>0.6804</v>
      </c>
      <c r="G8" s="32">
        <f t="shared" si="0"/>
        <v>1178.7037037037</v>
      </c>
      <c r="H8" s="33">
        <v>1.47</v>
      </c>
      <c r="I8" s="37">
        <f t="shared" si="1"/>
        <v>1732.69444444444</v>
      </c>
      <c r="J8" s="38"/>
      <c r="K8" s="26"/>
      <c r="L8" s="26"/>
    </row>
    <row r="9" ht="21.1" customHeight="true" spans="1:12">
      <c r="A9" s="21">
        <v>6</v>
      </c>
      <c r="B9" s="22" t="s">
        <v>22</v>
      </c>
      <c r="C9" s="22" t="s">
        <v>15</v>
      </c>
      <c r="D9" s="23" t="s">
        <v>16</v>
      </c>
      <c r="E9" s="30">
        <v>719.26</v>
      </c>
      <c r="F9" s="42">
        <v>0.6804</v>
      </c>
      <c r="G9" s="32">
        <f t="shared" si="0"/>
        <v>1057.11346266902</v>
      </c>
      <c r="H9" s="33">
        <v>1.47</v>
      </c>
      <c r="I9" s="37">
        <f t="shared" si="1"/>
        <v>1553.95679012346</v>
      </c>
      <c r="J9" s="38"/>
      <c r="K9" s="26"/>
      <c r="L9" s="26"/>
    </row>
    <row r="10" ht="21.1" customHeight="true" spans="1:12">
      <c r="A10" s="21">
        <v>7</v>
      </c>
      <c r="B10" s="22" t="s">
        <v>23</v>
      </c>
      <c r="C10" s="22" t="s">
        <v>15</v>
      </c>
      <c r="D10" s="23" t="s">
        <v>16</v>
      </c>
      <c r="E10" s="30">
        <v>790.27</v>
      </c>
      <c r="F10" s="42">
        <v>0.6804</v>
      </c>
      <c r="G10" s="32">
        <f t="shared" si="0"/>
        <v>1161.4785420341</v>
      </c>
      <c r="H10" s="33">
        <v>1.47</v>
      </c>
      <c r="I10" s="37">
        <f t="shared" si="1"/>
        <v>1707.37345679012</v>
      </c>
      <c r="J10" s="38"/>
      <c r="K10" s="26"/>
      <c r="L10" s="26"/>
    </row>
    <row r="11" ht="21.1" customHeight="true" spans="1:12">
      <c r="A11" s="21">
        <v>8</v>
      </c>
      <c r="B11" s="22" t="s">
        <v>24</v>
      </c>
      <c r="C11" s="22" t="s">
        <v>15</v>
      </c>
      <c r="D11" s="23" t="s">
        <v>16</v>
      </c>
      <c r="E11" s="30">
        <v>756.7</v>
      </c>
      <c r="F11" s="42">
        <v>0.6804</v>
      </c>
      <c r="G11" s="32">
        <f t="shared" si="0"/>
        <v>1112.13991769547</v>
      </c>
      <c r="H11" s="33">
        <v>1.47</v>
      </c>
      <c r="I11" s="37">
        <f t="shared" si="1"/>
        <v>1634.84567901235</v>
      </c>
      <c r="J11" s="38"/>
      <c r="K11" s="26"/>
      <c r="L11" s="26"/>
    </row>
    <row r="12" ht="21.1" customHeight="true" spans="1:12">
      <c r="A12" s="21">
        <v>9</v>
      </c>
      <c r="B12" s="22" t="s">
        <v>25</v>
      </c>
      <c r="C12" s="22" t="s">
        <v>15</v>
      </c>
      <c r="D12" s="23" t="s">
        <v>16</v>
      </c>
      <c r="E12" s="43">
        <v>740.76</v>
      </c>
      <c r="F12" s="42">
        <v>0.6804</v>
      </c>
      <c r="G12" s="32">
        <f t="shared" si="0"/>
        <v>1088.71252204586</v>
      </c>
      <c r="H12" s="33">
        <v>1.47</v>
      </c>
      <c r="I12" s="37">
        <f t="shared" si="1"/>
        <v>1600.40740740741</v>
      </c>
      <c r="J12" s="38"/>
      <c r="K12" s="26"/>
      <c r="L12" s="26"/>
    </row>
    <row r="13" ht="21.1" customHeight="true" spans="1:12">
      <c r="A13" s="21">
        <v>10</v>
      </c>
      <c r="B13" s="22" t="s">
        <v>26</v>
      </c>
      <c r="C13" s="22" t="s">
        <v>15</v>
      </c>
      <c r="D13" s="23" t="s">
        <v>16</v>
      </c>
      <c r="E13" s="43">
        <v>695.85</v>
      </c>
      <c r="F13" s="42">
        <v>0.6804</v>
      </c>
      <c r="G13" s="32">
        <f t="shared" si="0"/>
        <v>1022.70723104056</v>
      </c>
      <c r="H13" s="33">
        <v>1.47</v>
      </c>
      <c r="I13" s="37">
        <f t="shared" si="1"/>
        <v>1503.37962962963</v>
      </c>
      <c r="J13" s="38"/>
      <c r="K13" s="26"/>
      <c r="L13" s="26"/>
    </row>
    <row r="14" ht="21.1" customHeight="true" spans="1:12">
      <c r="A14" s="21" t="s">
        <v>27</v>
      </c>
      <c r="B14" s="21"/>
      <c r="C14" s="21"/>
      <c r="D14" s="23"/>
      <c r="E14" s="32">
        <f t="shared" ref="E14:I14" si="2">SUM(E4:E13)</f>
        <v>6869.84</v>
      </c>
      <c r="F14" s="42"/>
      <c r="G14" s="32">
        <f t="shared" si="2"/>
        <v>10096.7666078777</v>
      </c>
      <c r="H14" s="33"/>
      <c r="I14" s="37">
        <f t="shared" si="2"/>
        <v>14842.2469135802</v>
      </c>
      <c r="J14" s="38"/>
      <c r="K14" s="26"/>
      <c r="L14" s="26"/>
    </row>
    <row r="15" ht="14.25" customHeight="true" spans="1:1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0"/>
      <c r="L15" s="26"/>
    </row>
    <row r="16" ht="11.25" customHeight="true" spans="1:1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ht="28.5" customHeight="true" spans="1:12">
      <c r="A17" s="27" t="s">
        <v>28</v>
      </c>
      <c r="B17" s="27"/>
      <c r="C17" s="27"/>
      <c r="D17" s="27"/>
      <c r="E17" s="27"/>
      <c r="F17" s="27"/>
      <c r="G17" s="27"/>
      <c r="H17" s="27"/>
      <c r="I17" s="27"/>
      <c r="J17" s="27"/>
      <c r="K17" s="26"/>
      <c r="L17" s="26"/>
    </row>
    <row r="18" spans="1:12">
      <c r="A18" s="26"/>
      <c r="B18" s="26"/>
      <c r="C18" s="26"/>
      <c r="D18" s="26"/>
      <c r="E18" s="26"/>
      <c r="F18" s="34"/>
      <c r="G18" s="26"/>
      <c r="H18" s="26"/>
      <c r="I18" s="26"/>
      <c r="J18" s="26"/>
      <c r="K18" s="26"/>
      <c r="L18" s="26"/>
    </row>
  </sheetData>
  <mergeCells count="4">
    <mergeCell ref="A1:J1"/>
    <mergeCell ref="E2:G2"/>
    <mergeCell ref="A17:J17"/>
    <mergeCell ref="A15:J16"/>
  </mergeCells>
  <printOptions horizontalCentered="true" verticalCentered="true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true"/>
  </sheetPr>
  <dimension ref="A1:L17"/>
  <sheetViews>
    <sheetView topLeftCell="A8" workbookViewId="0">
      <selection activeCell="A16" sqref="A16:J16"/>
    </sheetView>
  </sheetViews>
  <sheetFormatPr defaultColWidth="9" defaultRowHeight="15.75"/>
  <cols>
    <col min="1" max="1" width="6" style="18" customWidth="true"/>
    <col min="2" max="2" width="11.375" style="18" customWidth="true"/>
    <col min="3" max="3" width="16.75" style="18" customWidth="true"/>
    <col min="4" max="4" width="25.125" style="18" customWidth="true"/>
    <col min="5" max="5" width="10.25" style="18" customWidth="true"/>
    <col min="6" max="6" width="9.375" style="19" customWidth="true"/>
    <col min="7" max="7" width="12.875" style="18" customWidth="true"/>
    <col min="8" max="8" width="9" style="18"/>
    <col min="9" max="9" width="10.5" style="18"/>
    <col min="10" max="10" width="20.25" style="18" customWidth="true"/>
    <col min="11" max="16383" width="9" style="18"/>
  </cols>
  <sheetData>
    <row r="1" ht="25.5" customHeight="true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6"/>
      <c r="L1" s="26"/>
    </row>
    <row r="2" ht="24.75" customHeight="true" spans="1:12">
      <c r="A2" s="2" t="s">
        <v>1</v>
      </c>
      <c r="B2" s="2"/>
      <c r="C2" s="2"/>
      <c r="D2" s="2"/>
      <c r="E2" s="28" t="s">
        <v>2</v>
      </c>
      <c r="F2" s="28"/>
      <c r="G2" s="28"/>
      <c r="H2" s="2"/>
      <c r="I2" s="2"/>
      <c r="J2" s="35" t="s">
        <v>3</v>
      </c>
      <c r="K2" s="26"/>
      <c r="L2" s="26"/>
    </row>
    <row r="3" ht="36" customHeight="true" spans="1:12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9" t="s">
        <v>9</v>
      </c>
      <c r="G3" s="21" t="s">
        <v>10</v>
      </c>
      <c r="H3" s="21" t="s">
        <v>11</v>
      </c>
      <c r="I3" s="21" t="s">
        <v>12</v>
      </c>
      <c r="J3" s="36" t="s">
        <v>13</v>
      </c>
      <c r="K3" s="26"/>
      <c r="L3" s="26"/>
    </row>
    <row r="4" ht="20.95" customHeight="true" spans="1:12">
      <c r="A4" s="21">
        <v>1</v>
      </c>
      <c r="B4" s="22" t="s">
        <v>29</v>
      </c>
      <c r="C4" s="22" t="s">
        <v>30</v>
      </c>
      <c r="D4" s="23" t="s">
        <v>16</v>
      </c>
      <c r="E4" s="30">
        <v>962.12</v>
      </c>
      <c r="F4" s="31">
        <v>0.6804</v>
      </c>
      <c r="G4" s="32">
        <f t="shared" ref="G4:G12" si="0">E4/F4</f>
        <v>1414.050558495</v>
      </c>
      <c r="H4" s="33">
        <v>1.47</v>
      </c>
      <c r="I4" s="37">
        <f t="shared" ref="I4:I12" si="1">G4*H4</f>
        <v>2078.65432098765</v>
      </c>
      <c r="J4" s="16" t="s">
        <v>17</v>
      </c>
      <c r="K4" s="26"/>
      <c r="L4" s="26"/>
    </row>
    <row r="5" ht="20.95" customHeight="true" spans="1:12">
      <c r="A5" s="21">
        <v>2</v>
      </c>
      <c r="B5" s="22" t="s">
        <v>31</v>
      </c>
      <c r="C5" s="22" t="s">
        <v>30</v>
      </c>
      <c r="D5" s="23" t="s">
        <v>16</v>
      </c>
      <c r="E5" s="30">
        <v>1055.13</v>
      </c>
      <c r="F5" s="31">
        <v>0.6804</v>
      </c>
      <c r="G5" s="32">
        <f t="shared" si="0"/>
        <v>1550.74955908289</v>
      </c>
      <c r="H5" s="33">
        <v>1.47</v>
      </c>
      <c r="I5" s="37">
        <f t="shared" si="1"/>
        <v>2279.60185185185</v>
      </c>
      <c r="J5" s="38"/>
      <c r="K5" s="26"/>
      <c r="L5" s="26"/>
    </row>
    <row r="6" ht="20.95" customHeight="true" spans="1:12">
      <c r="A6" s="21">
        <v>3</v>
      </c>
      <c r="B6" s="22" t="s">
        <v>32</v>
      </c>
      <c r="C6" s="22" t="s">
        <v>30</v>
      </c>
      <c r="D6" s="23" t="s">
        <v>16</v>
      </c>
      <c r="E6" s="30">
        <v>941.2</v>
      </c>
      <c r="F6" s="31">
        <v>0.6804</v>
      </c>
      <c r="G6" s="32">
        <f t="shared" si="0"/>
        <v>1383.30393885949</v>
      </c>
      <c r="H6" s="33">
        <v>1.47</v>
      </c>
      <c r="I6" s="37">
        <f t="shared" si="1"/>
        <v>2033.45679012346</v>
      </c>
      <c r="J6" s="38"/>
      <c r="K6" s="26"/>
      <c r="L6" s="26"/>
    </row>
    <row r="7" ht="20.95" customHeight="true" spans="1:12">
      <c r="A7" s="21">
        <v>4</v>
      </c>
      <c r="B7" s="22" t="s">
        <v>33</v>
      </c>
      <c r="C7" s="22" t="s">
        <v>30</v>
      </c>
      <c r="D7" s="23" t="s">
        <v>16</v>
      </c>
      <c r="E7" s="30">
        <v>896.95</v>
      </c>
      <c r="F7" s="31">
        <v>0.6804</v>
      </c>
      <c r="G7" s="32">
        <f t="shared" si="0"/>
        <v>1318.26866549089</v>
      </c>
      <c r="H7" s="33">
        <v>1.47</v>
      </c>
      <c r="I7" s="37">
        <f t="shared" si="1"/>
        <v>1937.85493827161</v>
      </c>
      <c r="J7" s="38"/>
      <c r="K7" s="26"/>
      <c r="L7" s="26"/>
    </row>
    <row r="8" ht="20.95" customHeight="true" spans="1:12">
      <c r="A8" s="21">
        <v>5</v>
      </c>
      <c r="B8" s="22" t="s">
        <v>34</v>
      </c>
      <c r="C8" s="22" t="s">
        <v>30</v>
      </c>
      <c r="D8" s="23" t="s">
        <v>16</v>
      </c>
      <c r="E8" s="30">
        <v>1075.57</v>
      </c>
      <c r="F8" s="31">
        <v>0.6804</v>
      </c>
      <c r="G8" s="32">
        <f t="shared" si="0"/>
        <v>1580.79071134627</v>
      </c>
      <c r="H8" s="33">
        <v>1.47</v>
      </c>
      <c r="I8" s="37">
        <f t="shared" si="1"/>
        <v>2323.76234567901</v>
      </c>
      <c r="J8" s="38"/>
      <c r="K8" s="26"/>
      <c r="L8" s="26"/>
    </row>
    <row r="9" ht="20.95" customHeight="true" spans="1:12">
      <c r="A9" s="21">
        <v>6</v>
      </c>
      <c r="B9" s="22" t="s">
        <v>35</v>
      </c>
      <c r="C9" s="22" t="s">
        <v>30</v>
      </c>
      <c r="D9" s="23" t="s">
        <v>16</v>
      </c>
      <c r="E9" s="30">
        <v>817.98</v>
      </c>
      <c r="F9" s="31">
        <v>0.6804</v>
      </c>
      <c r="G9" s="32">
        <f t="shared" si="0"/>
        <v>1202.20458553792</v>
      </c>
      <c r="H9" s="33">
        <v>1.47</v>
      </c>
      <c r="I9" s="37">
        <f t="shared" si="1"/>
        <v>1767.24074074074</v>
      </c>
      <c r="J9" s="38"/>
      <c r="K9" s="26"/>
      <c r="L9" s="26"/>
    </row>
    <row r="10" ht="20.95" customHeight="true" spans="1:12">
      <c r="A10" s="21">
        <v>7</v>
      </c>
      <c r="B10" s="22" t="s">
        <v>36</v>
      </c>
      <c r="C10" s="22" t="s">
        <v>30</v>
      </c>
      <c r="D10" s="23" t="s">
        <v>16</v>
      </c>
      <c r="E10" s="30">
        <v>134.34</v>
      </c>
      <c r="F10" s="31">
        <v>0.6804</v>
      </c>
      <c r="G10" s="32">
        <f t="shared" si="0"/>
        <v>197.442680776014</v>
      </c>
      <c r="H10" s="33">
        <v>1.47</v>
      </c>
      <c r="I10" s="37">
        <f t="shared" si="1"/>
        <v>290.240740740741</v>
      </c>
      <c r="J10" s="38"/>
      <c r="K10" s="26"/>
      <c r="L10" s="26"/>
    </row>
    <row r="11" ht="20.95" customHeight="true" spans="1:12">
      <c r="A11" s="21">
        <v>8</v>
      </c>
      <c r="B11" s="22" t="s">
        <v>37</v>
      </c>
      <c r="C11" s="22" t="s">
        <v>30</v>
      </c>
      <c r="D11" s="23" t="s">
        <v>16</v>
      </c>
      <c r="E11" s="30">
        <v>920.29</v>
      </c>
      <c r="F11" s="31">
        <v>0.6804</v>
      </c>
      <c r="G11" s="32">
        <f t="shared" si="0"/>
        <v>1352.57201646091</v>
      </c>
      <c r="H11" s="33">
        <v>1.47</v>
      </c>
      <c r="I11" s="37">
        <f t="shared" si="1"/>
        <v>1988.28086419753</v>
      </c>
      <c r="J11" s="38"/>
      <c r="K11" s="26"/>
      <c r="L11" s="26"/>
    </row>
    <row r="12" ht="20.95" customHeight="true" spans="1:12">
      <c r="A12" s="21">
        <v>9</v>
      </c>
      <c r="B12" s="22" t="s">
        <v>38</v>
      </c>
      <c r="C12" s="22" t="s">
        <v>30</v>
      </c>
      <c r="D12" s="23" t="s">
        <v>16</v>
      </c>
      <c r="E12" s="30">
        <v>885.29</v>
      </c>
      <c r="F12" s="31">
        <v>0.6804</v>
      </c>
      <c r="G12" s="32">
        <f t="shared" si="0"/>
        <v>1301.1316872428</v>
      </c>
      <c r="H12" s="33">
        <v>1.47</v>
      </c>
      <c r="I12" s="37">
        <f t="shared" si="1"/>
        <v>1912.66358024691</v>
      </c>
      <c r="J12" s="38"/>
      <c r="K12" s="26"/>
      <c r="L12" s="26"/>
    </row>
    <row r="13" ht="20.95" customHeight="true" spans="1:12">
      <c r="A13" s="21" t="s">
        <v>27</v>
      </c>
      <c r="B13" s="21"/>
      <c r="C13" s="21"/>
      <c r="D13" s="24"/>
      <c r="E13" s="32">
        <f t="shared" ref="E13:I13" si="2">SUM(E4:E12)</f>
        <v>7688.87</v>
      </c>
      <c r="F13" s="31"/>
      <c r="G13" s="32">
        <f t="shared" si="2"/>
        <v>11300.5144032922</v>
      </c>
      <c r="H13" s="33"/>
      <c r="I13" s="39">
        <f t="shared" si="2"/>
        <v>16611.7561728395</v>
      </c>
      <c r="J13" s="38"/>
      <c r="K13" s="26"/>
      <c r="L13" s="26"/>
    </row>
    <row r="14" ht="14.25" customHeight="true" spans="1:1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0"/>
      <c r="L14" s="26"/>
    </row>
    <row r="15" spans="1:1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ht="28.5" customHeight="true" spans="1:12">
      <c r="A16" s="27" t="s">
        <v>28</v>
      </c>
      <c r="B16" s="27"/>
      <c r="C16" s="27"/>
      <c r="D16" s="27"/>
      <c r="E16" s="27"/>
      <c r="F16" s="27"/>
      <c r="G16" s="27"/>
      <c r="H16" s="27"/>
      <c r="I16" s="27"/>
      <c r="J16" s="27"/>
      <c r="K16" s="26"/>
      <c r="L16" s="26"/>
    </row>
    <row r="17" spans="1:12">
      <c r="A17" s="26"/>
      <c r="B17" s="26"/>
      <c r="C17" s="26"/>
      <c r="D17" s="26"/>
      <c r="E17" s="26"/>
      <c r="F17" s="34"/>
      <c r="G17" s="26"/>
      <c r="H17" s="26"/>
      <c r="I17" s="26"/>
      <c r="J17" s="26"/>
      <c r="K17" s="26"/>
      <c r="L17" s="26"/>
    </row>
  </sheetData>
  <mergeCells count="4">
    <mergeCell ref="A1:J1"/>
    <mergeCell ref="E2:G2"/>
    <mergeCell ref="A16:J16"/>
    <mergeCell ref="A14:J15"/>
  </mergeCells>
  <printOptions horizontalCentered="true" verticalCentered="true"/>
  <pageMargins left="0.35" right="0.35" top="0.790972222222222" bottom="0.790972222222222" header="0.310416666666667" footer="0.310416666666667"/>
  <pageSetup paperSize="9" orientation="landscape" horizontalDpi="600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8"/>
  <sheetViews>
    <sheetView topLeftCell="A6" workbookViewId="0">
      <selection activeCell="A17" sqref="A17:J17"/>
    </sheetView>
  </sheetViews>
  <sheetFormatPr defaultColWidth="9" defaultRowHeight="15.75"/>
  <cols>
    <col min="1" max="1" width="6.625" style="18" customWidth="true"/>
    <col min="2" max="2" width="11.625" style="18" customWidth="true"/>
    <col min="3" max="3" width="17" style="18" customWidth="true"/>
    <col min="4" max="4" width="24.75" style="18" customWidth="true"/>
    <col min="5" max="5" width="11.625" style="18" customWidth="true"/>
    <col min="6" max="6" width="9.125" style="19" customWidth="true"/>
    <col min="7" max="7" width="11.75" style="18" customWidth="true"/>
    <col min="8" max="8" width="10.125" style="18" customWidth="true"/>
    <col min="9" max="9" width="11.125" style="18" customWidth="true"/>
    <col min="10" max="10" width="20.25" style="18" customWidth="true"/>
    <col min="11" max="16384" width="9" style="18"/>
  </cols>
  <sheetData>
    <row r="1" ht="23.25" customHeight="true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6"/>
      <c r="L1" s="26"/>
    </row>
    <row r="2" ht="28.5" customHeight="true" spans="1:12">
      <c r="A2" s="2" t="s">
        <v>1</v>
      </c>
      <c r="B2" s="2"/>
      <c r="C2" s="2"/>
      <c r="D2" s="2"/>
      <c r="E2" s="28" t="s">
        <v>2</v>
      </c>
      <c r="F2" s="28"/>
      <c r="G2" s="28"/>
      <c r="H2" s="2"/>
      <c r="I2" s="2"/>
      <c r="J2" s="35" t="s">
        <v>3</v>
      </c>
      <c r="K2" s="26"/>
      <c r="L2" s="26"/>
    </row>
    <row r="3" ht="33.75" customHeight="true" spans="1:12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9" t="s">
        <v>9</v>
      </c>
      <c r="G3" s="21" t="s">
        <v>10</v>
      </c>
      <c r="H3" s="21" t="s">
        <v>11</v>
      </c>
      <c r="I3" s="21" t="s">
        <v>12</v>
      </c>
      <c r="J3" s="36" t="s">
        <v>13</v>
      </c>
      <c r="K3" s="26"/>
      <c r="L3" s="26"/>
    </row>
    <row r="4" ht="21.1" customHeight="true" spans="1:12">
      <c r="A4" s="21">
        <v>1</v>
      </c>
      <c r="B4" s="22" t="s">
        <v>14</v>
      </c>
      <c r="C4" s="22" t="s">
        <v>15</v>
      </c>
      <c r="D4" s="23" t="s">
        <v>39</v>
      </c>
      <c r="E4" s="41">
        <v>885.89</v>
      </c>
      <c r="F4" s="42">
        <v>0.6804</v>
      </c>
      <c r="G4" s="32">
        <f t="shared" ref="G4:G13" si="0">E4/F4</f>
        <v>1302.01352145797</v>
      </c>
      <c r="H4" s="33">
        <v>1.47</v>
      </c>
      <c r="I4" s="37">
        <f t="shared" ref="I4:I13" si="1">G4*H4</f>
        <v>1913.95987654321</v>
      </c>
      <c r="J4" s="16" t="s">
        <v>17</v>
      </c>
      <c r="K4" s="26"/>
      <c r="L4" s="26"/>
    </row>
    <row r="5" ht="21.1" customHeight="true" spans="1:12">
      <c r="A5" s="21">
        <v>2</v>
      </c>
      <c r="B5" s="22" t="s">
        <v>18</v>
      </c>
      <c r="C5" s="22" t="s">
        <v>15</v>
      </c>
      <c r="D5" s="23" t="s">
        <v>39</v>
      </c>
      <c r="E5" s="30">
        <v>974.2</v>
      </c>
      <c r="F5" s="42">
        <v>0.6804</v>
      </c>
      <c r="G5" s="32">
        <f t="shared" si="0"/>
        <v>1431.80482069371</v>
      </c>
      <c r="H5" s="33">
        <v>1.47</v>
      </c>
      <c r="I5" s="37">
        <f t="shared" si="1"/>
        <v>2104.75308641975</v>
      </c>
      <c r="J5" s="38"/>
      <c r="K5" s="26"/>
      <c r="L5" s="26"/>
    </row>
    <row r="6" ht="21.1" customHeight="true" spans="1:12">
      <c r="A6" s="21">
        <v>3</v>
      </c>
      <c r="B6" s="22" t="s">
        <v>19</v>
      </c>
      <c r="C6" s="22" t="s">
        <v>15</v>
      </c>
      <c r="D6" s="23" t="s">
        <v>39</v>
      </c>
      <c r="E6" s="30">
        <v>1109.64</v>
      </c>
      <c r="F6" s="42">
        <v>0.6804</v>
      </c>
      <c r="G6" s="32">
        <f t="shared" si="0"/>
        <v>1630.86419753086</v>
      </c>
      <c r="H6" s="33">
        <v>1.47</v>
      </c>
      <c r="I6" s="37">
        <f t="shared" si="1"/>
        <v>2397.37037037037</v>
      </c>
      <c r="J6" s="38"/>
      <c r="K6" s="26"/>
      <c r="L6" s="26"/>
    </row>
    <row r="7" ht="21.1" customHeight="true" spans="1:12">
      <c r="A7" s="21">
        <v>4</v>
      </c>
      <c r="B7" s="22" t="s">
        <v>20</v>
      </c>
      <c r="C7" s="22" t="s">
        <v>15</v>
      </c>
      <c r="D7" s="23" t="s">
        <v>39</v>
      </c>
      <c r="E7" s="30">
        <v>387.04</v>
      </c>
      <c r="F7" s="42">
        <v>0.6804</v>
      </c>
      <c r="G7" s="32">
        <f t="shared" si="0"/>
        <v>568.841857730747</v>
      </c>
      <c r="H7" s="33">
        <v>1.47</v>
      </c>
      <c r="I7" s="37">
        <f t="shared" si="1"/>
        <v>836.197530864197</v>
      </c>
      <c r="J7" s="38"/>
      <c r="K7" s="26"/>
      <c r="L7" s="26"/>
    </row>
    <row r="8" ht="21.1" customHeight="true" spans="1:12">
      <c r="A8" s="21">
        <v>5</v>
      </c>
      <c r="B8" s="22" t="s">
        <v>21</v>
      </c>
      <c r="C8" s="22" t="s">
        <v>15</v>
      </c>
      <c r="D8" s="23" t="s">
        <v>39</v>
      </c>
      <c r="E8" s="30">
        <v>957.15</v>
      </c>
      <c r="F8" s="42">
        <v>0.6804</v>
      </c>
      <c r="G8" s="32">
        <f t="shared" si="0"/>
        <v>1406.74603174603</v>
      </c>
      <c r="H8" s="33">
        <v>1.47</v>
      </c>
      <c r="I8" s="37">
        <f t="shared" si="1"/>
        <v>2067.91666666667</v>
      </c>
      <c r="J8" s="38"/>
      <c r="K8" s="26"/>
      <c r="L8" s="26"/>
    </row>
    <row r="9" ht="21.1" customHeight="true" spans="1:12">
      <c r="A9" s="21">
        <v>6</v>
      </c>
      <c r="B9" s="22" t="s">
        <v>22</v>
      </c>
      <c r="C9" s="22" t="s">
        <v>15</v>
      </c>
      <c r="D9" s="23" t="s">
        <v>39</v>
      </c>
      <c r="E9" s="30">
        <v>799.68</v>
      </c>
      <c r="F9" s="42">
        <v>0.6804</v>
      </c>
      <c r="G9" s="32">
        <f t="shared" si="0"/>
        <v>1175.30864197531</v>
      </c>
      <c r="H9" s="33">
        <v>1.47</v>
      </c>
      <c r="I9" s="37">
        <f t="shared" si="1"/>
        <v>1727.7037037037</v>
      </c>
      <c r="J9" s="38"/>
      <c r="K9" s="26"/>
      <c r="L9" s="26"/>
    </row>
    <row r="10" ht="21.1" customHeight="true" spans="1:12">
      <c r="A10" s="21">
        <v>7</v>
      </c>
      <c r="B10" s="22" t="s">
        <v>23</v>
      </c>
      <c r="C10" s="22" t="s">
        <v>15</v>
      </c>
      <c r="D10" s="23" t="s">
        <v>39</v>
      </c>
      <c r="E10" s="30">
        <v>492.98</v>
      </c>
      <c r="F10" s="42">
        <v>0.6804</v>
      </c>
      <c r="G10" s="32">
        <f t="shared" si="0"/>
        <v>724.544385655497</v>
      </c>
      <c r="H10" s="33">
        <v>1.47</v>
      </c>
      <c r="I10" s="37">
        <f t="shared" si="1"/>
        <v>1065.08024691358</v>
      </c>
      <c r="J10" s="38"/>
      <c r="K10" s="26"/>
      <c r="L10" s="26"/>
    </row>
    <row r="11" ht="21.1" customHeight="true" spans="1:12">
      <c r="A11" s="21">
        <v>8</v>
      </c>
      <c r="B11" s="22" t="s">
        <v>24</v>
      </c>
      <c r="C11" s="22" t="s">
        <v>15</v>
      </c>
      <c r="D11" s="23" t="s">
        <v>39</v>
      </c>
      <c r="E11" s="30">
        <v>864.7</v>
      </c>
      <c r="F11" s="42">
        <v>0.6804</v>
      </c>
      <c r="G11" s="32">
        <f t="shared" si="0"/>
        <v>1270.87007642563</v>
      </c>
      <c r="H11" s="33">
        <v>1.47</v>
      </c>
      <c r="I11" s="37">
        <f t="shared" si="1"/>
        <v>1868.17901234568</v>
      </c>
      <c r="J11" s="38"/>
      <c r="K11" s="26"/>
      <c r="L11" s="26"/>
    </row>
    <row r="12" ht="21.1" customHeight="true" spans="1:12">
      <c r="A12" s="21">
        <v>9</v>
      </c>
      <c r="B12" s="22" t="s">
        <v>25</v>
      </c>
      <c r="C12" s="22" t="s">
        <v>15</v>
      </c>
      <c r="D12" s="23" t="s">
        <v>39</v>
      </c>
      <c r="E12" s="43">
        <v>857.72</v>
      </c>
      <c r="F12" s="42">
        <v>0.6804</v>
      </c>
      <c r="G12" s="32">
        <f t="shared" si="0"/>
        <v>1260.61140505585</v>
      </c>
      <c r="H12" s="33">
        <v>1.47</v>
      </c>
      <c r="I12" s="37">
        <f t="shared" si="1"/>
        <v>1853.0987654321</v>
      </c>
      <c r="J12" s="38"/>
      <c r="K12" s="26"/>
      <c r="L12" s="26"/>
    </row>
    <row r="13" ht="21.1" customHeight="true" spans="1:12">
      <c r="A13" s="21">
        <v>10</v>
      </c>
      <c r="B13" s="22" t="s">
        <v>26</v>
      </c>
      <c r="C13" s="22" t="s">
        <v>15</v>
      </c>
      <c r="D13" s="23" t="s">
        <v>39</v>
      </c>
      <c r="E13" s="43">
        <v>792.23</v>
      </c>
      <c r="F13" s="42">
        <v>0.6804</v>
      </c>
      <c r="G13" s="32">
        <f t="shared" si="0"/>
        <v>1164.35920047031</v>
      </c>
      <c r="H13" s="33">
        <v>1.47</v>
      </c>
      <c r="I13" s="37">
        <f t="shared" si="1"/>
        <v>1711.60802469136</v>
      </c>
      <c r="J13" s="38"/>
      <c r="K13" s="26"/>
      <c r="L13" s="26"/>
    </row>
    <row r="14" ht="21.1" customHeight="true" spans="1:12">
      <c r="A14" s="21" t="s">
        <v>27</v>
      </c>
      <c r="B14" s="21"/>
      <c r="C14" s="21"/>
      <c r="D14" s="23"/>
      <c r="E14" s="32">
        <f t="shared" ref="E14:I14" si="2">SUM(E4:E13)</f>
        <v>8121.23</v>
      </c>
      <c r="F14" s="42"/>
      <c r="G14" s="32">
        <f t="shared" si="2"/>
        <v>11935.9641387419</v>
      </c>
      <c r="H14" s="33"/>
      <c r="I14" s="37">
        <f t="shared" si="2"/>
        <v>17545.8672839506</v>
      </c>
      <c r="J14" s="38"/>
      <c r="K14" s="26"/>
      <c r="L14" s="26"/>
    </row>
    <row r="15" ht="14.25" customHeight="true" spans="1:1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0"/>
      <c r="L15" s="26"/>
    </row>
    <row r="16" ht="11.25" customHeight="true" spans="1:1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ht="28.5" customHeight="true" spans="1:12">
      <c r="A17" s="27" t="s">
        <v>28</v>
      </c>
      <c r="B17" s="27"/>
      <c r="C17" s="27"/>
      <c r="D17" s="27"/>
      <c r="E17" s="27"/>
      <c r="F17" s="27"/>
      <c r="G17" s="27"/>
      <c r="H17" s="27"/>
      <c r="I17" s="27"/>
      <c r="J17" s="27"/>
      <c r="K17" s="26"/>
      <c r="L17" s="26"/>
    </row>
    <row r="18" spans="1:12">
      <c r="A18" s="26"/>
      <c r="B18" s="26"/>
      <c r="C18" s="26"/>
      <c r="D18" s="26"/>
      <c r="E18" s="26"/>
      <c r="F18" s="34"/>
      <c r="G18" s="26"/>
      <c r="H18" s="26"/>
      <c r="I18" s="26"/>
      <c r="J18" s="26"/>
      <c r="K18" s="26"/>
      <c r="L18" s="26"/>
    </row>
  </sheetData>
  <mergeCells count="4">
    <mergeCell ref="A1:J1"/>
    <mergeCell ref="E2:G2"/>
    <mergeCell ref="A17:J17"/>
    <mergeCell ref="A15:J16"/>
  </mergeCells>
  <printOptions horizontalCentered="true" verticalCentered="true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true"/>
  </sheetPr>
  <dimension ref="A1:L17"/>
  <sheetViews>
    <sheetView workbookViewId="0">
      <selection activeCell="A16" sqref="A16:J16"/>
    </sheetView>
  </sheetViews>
  <sheetFormatPr defaultColWidth="9" defaultRowHeight="15.75"/>
  <cols>
    <col min="1" max="1" width="6" style="18" customWidth="true"/>
    <col min="2" max="2" width="11.375" style="18" customWidth="true"/>
    <col min="3" max="3" width="16.75" style="18" customWidth="true"/>
    <col min="4" max="4" width="25.125" style="18" customWidth="true"/>
    <col min="5" max="5" width="10.25" style="18" customWidth="true"/>
    <col min="6" max="6" width="9.375" style="19" customWidth="true"/>
    <col min="7" max="7" width="12.875" style="18" customWidth="true"/>
    <col min="8" max="8" width="9" style="18"/>
    <col min="9" max="9" width="10.5" style="18"/>
    <col min="10" max="10" width="20.25" style="18" customWidth="true"/>
    <col min="11" max="16383" width="9" style="18"/>
  </cols>
  <sheetData>
    <row r="1" ht="25.5" customHeight="true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6"/>
      <c r="L1" s="26"/>
    </row>
    <row r="2" ht="24.75" customHeight="true" spans="1:12">
      <c r="A2" s="2" t="s">
        <v>1</v>
      </c>
      <c r="B2" s="2"/>
      <c r="C2" s="2"/>
      <c r="D2" s="2"/>
      <c r="E2" s="28" t="s">
        <v>2</v>
      </c>
      <c r="F2" s="28"/>
      <c r="G2" s="28"/>
      <c r="H2" s="2"/>
      <c r="I2" s="2"/>
      <c r="J2" s="35" t="s">
        <v>3</v>
      </c>
      <c r="K2" s="26"/>
      <c r="L2" s="26"/>
    </row>
    <row r="3" ht="36" customHeight="true" spans="1:12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9" t="s">
        <v>9</v>
      </c>
      <c r="G3" s="21" t="s">
        <v>10</v>
      </c>
      <c r="H3" s="21" t="s">
        <v>11</v>
      </c>
      <c r="I3" s="21" t="s">
        <v>12</v>
      </c>
      <c r="J3" s="36" t="s">
        <v>13</v>
      </c>
      <c r="K3" s="26"/>
      <c r="L3" s="26"/>
    </row>
    <row r="4" ht="20.95" customHeight="true" spans="1:12">
      <c r="A4" s="21">
        <v>1</v>
      </c>
      <c r="B4" s="22" t="s">
        <v>29</v>
      </c>
      <c r="C4" s="22" t="s">
        <v>30</v>
      </c>
      <c r="D4" s="23" t="s">
        <v>39</v>
      </c>
      <c r="E4" s="30">
        <v>1076.77</v>
      </c>
      <c r="F4" s="31">
        <v>0.6804</v>
      </c>
      <c r="G4" s="32">
        <f t="shared" ref="G4:G12" si="0">E4/F4</f>
        <v>1582.5543797766</v>
      </c>
      <c r="H4" s="33">
        <v>1.47</v>
      </c>
      <c r="I4" s="37">
        <f t="shared" ref="I4:I12" si="1">G4*H4</f>
        <v>2326.35493827161</v>
      </c>
      <c r="J4" s="16" t="s">
        <v>17</v>
      </c>
      <c r="K4" s="26"/>
      <c r="L4" s="26"/>
    </row>
    <row r="5" ht="20.95" customHeight="true" spans="1:12">
      <c r="A5" s="21">
        <v>2</v>
      </c>
      <c r="B5" s="22" t="s">
        <v>31</v>
      </c>
      <c r="C5" s="22" t="s">
        <v>30</v>
      </c>
      <c r="D5" s="23" t="s">
        <v>39</v>
      </c>
      <c r="E5" s="30">
        <v>1152.99</v>
      </c>
      <c r="F5" s="31">
        <v>0.6804</v>
      </c>
      <c r="G5" s="32">
        <f t="shared" si="0"/>
        <v>1694.57671957672</v>
      </c>
      <c r="H5" s="33">
        <v>1.47</v>
      </c>
      <c r="I5" s="37">
        <f t="shared" si="1"/>
        <v>2491.02777777778</v>
      </c>
      <c r="J5" s="38"/>
      <c r="K5" s="26"/>
      <c r="L5" s="26"/>
    </row>
    <row r="6" ht="20.95" customHeight="true" spans="1:12">
      <c r="A6" s="21">
        <v>3</v>
      </c>
      <c r="B6" s="22" t="s">
        <v>32</v>
      </c>
      <c r="C6" s="22" t="s">
        <v>30</v>
      </c>
      <c r="D6" s="23" t="s">
        <v>39</v>
      </c>
      <c r="E6" s="30">
        <v>950.03</v>
      </c>
      <c r="F6" s="31">
        <v>0.6804</v>
      </c>
      <c r="G6" s="32">
        <f t="shared" si="0"/>
        <v>1396.28159905938</v>
      </c>
      <c r="H6" s="33">
        <v>1.47</v>
      </c>
      <c r="I6" s="37">
        <f t="shared" si="1"/>
        <v>2052.53395061728</v>
      </c>
      <c r="J6" s="38"/>
      <c r="K6" s="26"/>
      <c r="L6" s="26"/>
    </row>
    <row r="7" ht="20.95" customHeight="true" spans="1:12">
      <c r="A7" s="21">
        <v>4</v>
      </c>
      <c r="B7" s="22" t="s">
        <v>33</v>
      </c>
      <c r="C7" s="22" t="s">
        <v>30</v>
      </c>
      <c r="D7" s="23" t="s">
        <v>39</v>
      </c>
      <c r="E7" s="30">
        <v>1058.85</v>
      </c>
      <c r="F7" s="31">
        <v>0.6804</v>
      </c>
      <c r="G7" s="32">
        <f t="shared" si="0"/>
        <v>1556.21693121693</v>
      </c>
      <c r="H7" s="33">
        <v>1.47</v>
      </c>
      <c r="I7" s="37">
        <f t="shared" si="1"/>
        <v>2287.63888888889</v>
      </c>
      <c r="J7" s="38"/>
      <c r="K7" s="26"/>
      <c r="L7" s="26"/>
    </row>
    <row r="8" ht="20.95" customHeight="true" spans="1:12">
      <c r="A8" s="21">
        <v>5</v>
      </c>
      <c r="B8" s="22" t="s">
        <v>34</v>
      </c>
      <c r="C8" s="22" t="s">
        <v>30</v>
      </c>
      <c r="D8" s="23" t="s">
        <v>39</v>
      </c>
      <c r="E8" s="30">
        <v>1334.43</v>
      </c>
      <c r="F8" s="31">
        <v>0.6804</v>
      </c>
      <c r="G8" s="32">
        <f t="shared" si="0"/>
        <v>1961.24338624339</v>
      </c>
      <c r="H8" s="33">
        <v>1.47</v>
      </c>
      <c r="I8" s="37">
        <f t="shared" si="1"/>
        <v>2883.02777777778</v>
      </c>
      <c r="J8" s="38"/>
      <c r="K8" s="26"/>
      <c r="L8" s="26"/>
    </row>
    <row r="9" ht="20.95" customHeight="true" spans="1:12">
      <c r="A9" s="21">
        <v>6</v>
      </c>
      <c r="B9" s="22" t="s">
        <v>35</v>
      </c>
      <c r="C9" s="22" t="s">
        <v>30</v>
      </c>
      <c r="D9" s="23" t="s">
        <v>39</v>
      </c>
      <c r="E9" s="30">
        <v>914.39</v>
      </c>
      <c r="F9" s="31">
        <v>0.6804</v>
      </c>
      <c r="G9" s="32">
        <f t="shared" si="0"/>
        <v>1343.90064667842</v>
      </c>
      <c r="H9" s="33">
        <v>1.47</v>
      </c>
      <c r="I9" s="37">
        <f t="shared" si="1"/>
        <v>1975.53395061728</v>
      </c>
      <c r="J9" s="38"/>
      <c r="K9" s="26"/>
      <c r="L9" s="26"/>
    </row>
    <row r="10" ht="20.95" customHeight="true" spans="1:12">
      <c r="A10" s="21">
        <v>7</v>
      </c>
      <c r="B10" s="22" t="s">
        <v>36</v>
      </c>
      <c r="C10" s="22" t="s">
        <v>30</v>
      </c>
      <c r="D10" s="23" t="s">
        <v>39</v>
      </c>
      <c r="E10" s="30">
        <v>256.31</v>
      </c>
      <c r="F10" s="31">
        <v>0.6804</v>
      </c>
      <c r="G10" s="32">
        <f t="shared" si="0"/>
        <v>376.704879482657</v>
      </c>
      <c r="H10" s="33">
        <v>1.47</v>
      </c>
      <c r="I10" s="37">
        <f t="shared" si="1"/>
        <v>553.756172839506</v>
      </c>
      <c r="J10" s="38"/>
      <c r="K10" s="26"/>
      <c r="L10" s="26"/>
    </row>
    <row r="11" ht="20.95" customHeight="true" spans="1:12">
      <c r="A11" s="21">
        <v>8</v>
      </c>
      <c r="B11" s="22" t="s">
        <v>37</v>
      </c>
      <c r="C11" s="22" t="s">
        <v>30</v>
      </c>
      <c r="D11" s="23" t="s">
        <v>39</v>
      </c>
      <c r="E11" s="30">
        <v>995.7</v>
      </c>
      <c r="F11" s="31">
        <v>0.6804</v>
      </c>
      <c r="G11" s="32">
        <f t="shared" si="0"/>
        <v>1463.40388007055</v>
      </c>
      <c r="H11" s="33">
        <v>1.47</v>
      </c>
      <c r="I11" s="37">
        <f t="shared" si="1"/>
        <v>2151.2037037037</v>
      </c>
      <c r="J11" s="38"/>
      <c r="K11" s="26"/>
      <c r="L11" s="26"/>
    </row>
    <row r="12" ht="20.95" customHeight="true" spans="1:12">
      <c r="A12" s="21">
        <v>9</v>
      </c>
      <c r="B12" s="22" t="s">
        <v>38</v>
      </c>
      <c r="C12" s="22" t="s">
        <v>30</v>
      </c>
      <c r="D12" s="23" t="s">
        <v>39</v>
      </c>
      <c r="E12" s="30">
        <v>990.33</v>
      </c>
      <c r="F12" s="31">
        <v>0.6804</v>
      </c>
      <c r="G12" s="32">
        <f t="shared" si="0"/>
        <v>1455.5114638448</v>
      </c>
      <c r="H12" s="33">
        <v>1.47</v>
      </c>
      <c r="I12" s="37">
        <f t="shared" si="1"/>
        <v>2139.60185185185</v>
      </c>
      <c r="J12" s="38"/>
      <c r="K12" s="26"/>
      <c r="L12" s="26"/>
    </row>
    <row r="13" ht="20.95" customHeight="true" spans="1:12">
      <c r="A13" s="21" t="s">
        <v>27</v>
      </c>
      <c r="B13" s="21"/>
      <c r="C13" s="21"/>
      <c r="D13" s="24"/>
      <c r="E13" s="32">
        <f t="shared" ref="E13:I13" si="2">SUM(E4:E12)</f>
        <v>8729.8</v>
      </c>
      <c r="F13" s="31"/>
      <c r="G13" s="32">
        <f t="shared" si="2"/>
        <v>12830.3938859494</v>
      </c>
      <c r="H13" s="33"/>
      <c r="I13" s="39">
        <f t="shared" si="2"/>
        <v>18860.6790123457</v>
      </c>
      <c r="J13" s="38"/>
      <c r="K13" s="26"/>
      <c r="L13" s="26"/>
    </row>
    <row r="14" ht="14.25" customHeight="true" spans="1:1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0"/>
      <c r="L14" s="26"/>
    </row>
    <row r="15" spans="1:1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ht="28.5" customHeight="true" spans="1:12">
      <c r="A16" s="27" t="s">
        <v>28</v>
      </c>
      <c r="B16" s="27"/>
      <c r="C16" s="27"/>
      <c r="D16" s="27"/>
      <c r="E16" s="27"/>
      <c r="F16" s="27"/>
      <c r="G16" s="27"/>
      <c r="H16" s="27"/>
      <c r="I16" s="27"/>
      <c r="J16" s="27"/>
      <c r="K16" s="26"/>
      <c r="L16" s="26"/>
    </row>
    <row r="17" spans="1:12">
      <c r="A17" s="26"/>
      <c r="B17" s="26"/>
      <c r="C17" s="26"/>
      <c r="D17" s="26"/>
      <c r="E17" s="26"/>
      <c r="F17" s="34"/>
      <c r="G17" s="26"/>
      <c r="H17" s="26"/>
      <c r="I17" s="26"/>
      <c r="J17" s="26"/>
      <c r="K17" s="26"/>
      <c r="L17" s="26"/>
    </row>
  </sheetData>
  <mergeCells count="4">
    <mergeCell ref="A1:J1"/>
    <mergeCell ref="E2:G2"/>
    <mergeCell ref="A16:J16"/>
    <mergeCell ref="A14:J15"/>
  </mergeCells>
  <printOptions horizontalCentered="true" verticalCentered="true"/>
  <pageMargins left="0.35" right="0.35" top="0.790972222222222" bottom="0.790972222222222" header="0.310416666666667" footer="0.310416666666667"/>
  <pageSetup paperSize="9" orientation="landscape" horizontalDpi="60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8"/>
  <sheetViews>
    <sheetView topLeftCell="A6" workbookViewId="0">
      <selection activeCell="A17" sqref="A17:J17"/>
    </sheetView>
  </sheetViews>
  <sheetFormatPr defaultColWidth="9" defaultRowHeight="15.75"/>
  <cols>
    <col min="1" max="1" width="6.625" style="18" customWidth="true"/>
    <col min="2" max="2" width="11.625" style="18" customWidth="true"/>
    <col min="3" max="3" width="17" style="18" customWidth="true"/>
    <col min="4" max="4" width="24.75" style="18" customWidth="true"/>
    <col min="5" max="5" width="11.625" style="18" customWidth="true"/>
    <col min="6" max="6" width="9.125" style="19" customWidth="true"/>
    <col min="7" max="7" width="11.75" style="18" customWidth="true"/>
    <col min="8" max="8" width="10.125" style="18" customWidth="true"/>
    <col min="9" max="9" width="11.125" style="18" customWidth="true"/>
    <col min="10" max="10" width="20.25" style="18" customWidth="true"/>
    <col min="11" max="16384" width="9" style="18"/>
  </cols>
  <sheetData>
    <row r="1" ht="23.25" customHeight="true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6"/>
      <c r="L1" s="26"/>
    </row>
    <row r="2" ht="28.5" customHeight="true" spans="1:12">
      <c r="A2" s="2" t="s">
        <v>1</v>
      </c>
      <c r="B2" s="2"/>
      <c r="C2" s="2"/>
      <c r="D2" s="2"/>
      <c r="E2" s="28" t="s">
        <v>2</v>
      </c>
      <c r="F2" s="28"/>
      <c r="G2" s="28"/>
      <c r="H2" s="2"/>
      <c r="I2" s="2"/>
      <c r="J2" s="35" t="s">
        <v>3</v>
      </c>
      <c r="K2" s="26"/>
      <c r="L2" s="26"/>
    </row>
    <row r="3" ht="33.75" customHeight="true" spans="1:12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9" t="s">
        <v>9</v>
      </c>
      <c r="G3" s="21" t="s">
        <v>10</v>
      </c>
      <c r="H3" s="21" t="s">
        <v>11</v>
      </c>
      <c r="I3" s="21" t="s">
        <v>12</v>
      </c>
      <c r="J3" s="36" t="s">
        <v>13</v>
      </c>
      <c r="K3" s="26"/>
      <c r="L3" s="26"/>
    </row>
    <row r="4" ht="21.1" customHeight="true" spans="1:12">
      <c r="A4" s="21">
        <v>1</v>
      </c>
      <c r="B4" s="22" t="s">
        <v>14</v>
      </c>
      <c r="C4" s="22" t="s">
        <v>15</v>
      </c>
      <c r="D4" s="23" t="s">
        <v>40</v>
      </c>
      <c r="E4" s="41">
        <v>327.03</v>
      </c>
      <c r="F4" s="42">
        <v>0.6804</v>
      </c>
      <c r="G4" s="32">
        <f t="shared" ref="G4:G13" si="0">E4/F4</f>
        <v>480.643738977072</v>
      </c>
      <c r="H4" s="33">
        <v>1.47</v>
      </c>
      <c r="I4" s="37">
        <f t="shared" ref="I4:I13" si="1">G4*H4</f>
        <v>706.546296296296</v>
      </c>
      <c r="J4" s="16" t="s">
        <v>17</v>
      </c>
      <c r="K4" s="26"/>
      <c r="L4" s="26"/>
    </row>
    <row r="5" ht="21.1" customHeight="true" spans="1:12">
      <c r="A5" s="21">
        <v>2</v>
      </c>
      <c r="B5" s="22" t="s">
        <v>18</v>
      </c>
      <c r="C5" s="22" t="s">
        <v>15</v>
      </c>
      <c r="D5" s="23" t="s">
        <v>40</v>
      </c>
      <c r="E5" s="30">
        <v>134.95</v>
      </c>
      <c r="F5" s="42">
        <v>0.6804</v>
      </c>
      <c r="G5" s="32">
        <f t="shared" si="0"/>
        <v>198.339212228101</v>
      </c>
      <c r="H5" s="33">
        <v>1.47</v>
      </c>
      <c r="I5" s="37">
        <f t="shared" si="1"/>
        <v>291.558641975309</v>
      </c>
      <c r="J5" s="38"/>
      <c r="K5" s="26"/>
      <c r="L5" s="26"/>
    </row>
    <row r="6" ht="21.1" customHeight="true" spans="1:12">
      <c r="A6" s="21">
        <v>3</v>
      </c>
      <c r="B6" s="22" t="s">
        <v>19</v>
      </c>
      <c r="C6" s="22" t="s">
        <v>15</v>
      </c>
      <c r="D6" s="23" t="s">
        <v>40</v>
      </c>
      <c r="E6" s="30">
        <v>69.28</v>
      </c>
      <c r="F6" s="42">
        <v>0.6804</v>
      </c>
      <c r="G6" s="32">
        <f t="shared" si="0"/>
        <v>101.822457378013</v>
      </c>
      <c r="H6" s="33">
        <v>1.47</v>
      </c>
      <c r="I6" s="37">
        <f t="shared" si="1"/>
        <v>149.679012345679</v>
      </c>
      <c r="J6" s="38"/>
      <c r="K6" s="26"/>
      <c r="L6" s="26"/>
    </row>
    <row r="7" ht="21.1" customHeight="true" spans="1:12">
      <c r="A7" s="21">
        <v>4</v>
      </c>
      <c r="B7" s="22" t="s">
        <v>20</v>
      </c>
      <c r="C7" s="22" t="s">
        <v>15</v>
      </c>
      <c r="D7" s="23" t="s">
        <v>40</v>
      </c>
      <c r="E7" s="30">
        <v>73.48</v>
      </c>
      <c r="F7" s="42">
        <v>0.6804</v>
      </c>
      <c r="G7" s="32">
        <f t="shared" si="0"/>
        <v>107.995296884186</v>
      </c>
      <c r="H7" s="33">
        <v>1.47</v>
      </c>
      <c r="I7" s="37">
        <f t="shared" si="1"/>
        <v>158.753086419753</v>
      </c>
      <c r="J7" s="38"/>
      <c r="K7" s="26"/>
      <c r="L7" s="26"/>
    </row>
    <row r="8" ht="21.1" customHeight="true" spans="1:12">
      <c r="A8" s="21">
        <v>5</v>
      </c>
      <c r="B8" s="22" t="s">
        <v>21</v>
      </c>
      <c r="C8" s="22" t="s">
        <v>15</v>
      </c>
      <c r="D8" s="23" t="s">
        <v>40</v>
      </c>
      <c r="E8" s="30">
        <v>54.16</v>
      </c>
      <c r="F8" s="42">
        <v>0.6804</v>
      </c>
      <c r="G8" s="32">
        <f t="shared" si="0"/>
        <v>79.6002351557907</v>
      </c>
      <c r="H8" s="33">
        <v>1.47</v>
      </c>
      <c r="I8" s="37">
        <f t="shared" si="1"/>
        <v>117.012345679012</v>
      </c>
      <c r="J8" s="38"/>
      <c r="K8" s="26"/>
      <c r="L8" s="26"/>
    </row>
    <row r="9" ht="21.1" customHeight="true" spans="1:12">
      <c r="A9" s="21">
        <v>6</v>
      </c>
      <c r="B9" s="22" t="s">
        <v>22</v>
      </c>
      <c r="C9" s="22" t="s">
        <v>15</v>
      </c>
      <c r="D9" s="23" t="s">
        <v>40</v>
      </c>
      <c r="E9" s="30">
        <v>106.45</v>
      </c>
      <c r="F9" s="42">
        <v>0.6804</v>
      </c>
      <c r="G9" s="32">
        <f t="shared" si="0"/>
        <v>156.452087007643</v>
      </c>
      <c r="H9" s="33">
        <v>1.47</v>
      </c>
      <c r="I9" s="37">
        <f t="shared" si="1"/>
        <v>229.984567901235</v>
      </c>
      <c r="J9" s="38"/>
      <c r="K9" s="26"/>
      <c r="L9" s="26"/>
    </row>
    <row r="10" ht="21.1" customHeight="true" spans="1:12">
      <c r="A10" s="21">
        <v>7</v>
      </c>
      <c r="B10" s="22" t="s">
        <v>23</v>
      </c>
      <c r="C10" s="22" t="s">
        <v>15</v>
      </c>
      <c r="D10" s="23" t="s">
        <v>40</v>
      </c>
      <c r="E10" s="30"/>
      <c r="F10" s="42">
        <v>0.6804</v>
      </c>
      <c r="G10" s="32">
        <f t="shared" si="0"/>
        <v>0</v>
      </c>
      <c r="H10" s="33">
        <v>1.47</v>
      </c>
      <c r="I10" s="37">
        <f t="shared" si="1"/>
        <v>0</v>
      </c>
      <c r="J10" s="38"/>
      <c r="K10" s="26"/>
      <c r="L10" s="26"/>
    </row>
    <row r="11" ht="21.1" customHeight="true" spans="1:12">
      <c r="A11" s="21">
        <v>8</v>
      </c>
      <c r="B11" s="22" t="s">
        <v>24</v>
      </c>
      <c r="C11" s="22" t="s">
        <v>15</v>
      </c>
      <c r="D11" s="23" t="s">
        <v>40</v>
      </c>
      <c r="E11" s="30">
        <v>62.64</v>
      </c>
      <c r="F11" s="42">
        <v>0.6804</v>
      </c>
      <c r="G11" s="32">
        <f t="shared" si="0"/>
        <v>92.0634920634921</v>
      </c>
      <c r="H11" s="33">
        <v>1.47</v>
      </c>
      <c r="I11" s="37">
        <f t="shared" si="1"/>
        <v>135.333333333333</v>
      </c>
      <c r="J11" s="38"/>
      <c r="K11" s="26"/>
      <c r="L11" s="26"/>
    </row>
    <row r="12" ht="21.1" customHeight="true" spans="1:12">
      <c r="A12" s="21">
        <v>9</v>
      </c>
      <c r="B12" s="22" t="s">
        <v>25</v>
      </c>
      <c r="C12" s="22" t="s">
        <v>15</v>
      </c>
      <c r="D12" s="23" t="s">
        <v>40</v>
      </c>
      <c r="E12" s="43">
        <v>193.28</v>
      </c>
      <c r="F12" s="42">
        <v>0.6804</v>
      </c>
      <c r="G12" s="32">
        <f t="shared" si="0"/>
        <v>284.068195179306</v>
      </c>
      <c r="H12" s="33">
        <v>1.47</v>
      </c>
      <c r="I12" s="37">
        <f t="shared" si="1"/>
        <v>417.58024691358</v>
      </c>
      <c r="J12" s="38"/>
      <c r="K12" s="26"/>
      <c r="L12" s="26"/>
    </row>
    <row r="13" ht="21.1" customHeight="true" spans="1:12">
      <c r="A13" s="21">
        <v>10</v>
      </c>
      <c r="B13" s="22" t="s">
        <v>26</v>
      </c>
      <c r="C13" s="22" t="s">
        <v>15</v>
      </c>
      <c r="D13" s="23" t="s">
        <v>40</v>
      </c>
      <c r="E13" s="43">
        <v>37.12</v>
      </c>
      <c r="F13" s="42">
        <v>0.6804</v>
      </c>
      <c r="G13" s="32">
        <f t="shared" si="0"/>
        <v>54.5561434450323</v>
      </c>
      <c r="H13" s="33">
        <v>1.47</v>
      </c>
      <c r="I13" s="37">
        <f t="shared" si="1"/>
        <v>80.1975308641975</v>
      </c>
      <c r="J13" s="38"/>
      <c r="K13" s="26"/>
      <c r="L13" s="26"/>
    </row>
    <row r="14" ht="21.1" customHeight="true" spans="1:12">
      <c r="A14" s="21" t="s">
        <v>27</v>
      </c>
      <c r="B14" s="21"/>
      <c r="C14" s="21"/>
      <c r="D14" s="23"/>
      <c r="E14" s="32">
        <f t="shared" ref="E14:I14" si="2">SUM(E4:E13)</f>
        <v>1058.39</v>
      </c>
      <c r="F14" s="42"/>
      <c r="G14" s="32">
        <f t="shared" si="2"/>
        <v>1555.54085831864</v>
      </c>
      <c r="H14" s="33"/>
      <c r="I14" s="37">
        <f t="shared" si="2"/>
        <v>2286.64506172839</v>
      </c>
      <c r="J14" s="38"/>
      <c r="K14" s="26"/>
      <c r="L14" s="26"/>
    </row>
    <row r="15" ht="14.25" customHeight="true" spans="1:1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0"/>
      <c r="L15" s="26"/>
    </row>
    <row r="16" ht="11.25" customHeight="true" spans="1:1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ht="28.5" customHeight="true" spans="1:12">
      <c r="A17" s="27" t="s">
        <v>28</v>
      </c>
      <c r="B17" s="27"/>
      <c r="C17" s="27"/>
      <c r="D17" s="27"/>
      <c r="E17" s="27"/>
      <c r="F17" s="27"/>
      <c r="G17" s="27"/>
      <c r="H17" s="27"/>
      <c r="I17" s="27"/>
      <c r="J17" s="27"/>
      <c r="K17" s="26"/>
      <c r="L17" s="26"/>
    </row>
    <row r="18" spans="1:12">
      <c r="A18" s="26"/>
      <c r="B18" s="26"/>
      <c r="C18" s="26"/>
      <c r="D18" s="26"/>
      <c r="E18" s="26"/>
      <c r="F18" s="34"/>
      <c r="G18" s="26"/>
      <c r="H18" s="26"/>
      <c r="I18" s="26"/>
      <c r="J18" s="26"/>
      <c r="K18" s="26"/>
      <c r="L18" s="26"/>
    </row>
  </sheetData>
  <mergeCells count="4">
    <mergeCell ref="A1:J1"/>
    <mergeCell ref="E2:G2"/>
    <mergeCell ref="A17:J17"/>
    <mergeCell ref="A15:J16"/>
  </mergeCells>
  <printOptions horizontalCentered="true" verticalCentered="true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true"/>
  </sheetPr>
  <dimension ref="A1:L17"/>
  <sheetViews>
    <sheetView topLeftCell="A8" workbookViewId="0">
      <selection activeCell="A16" sqref="A16:J16"/>
    </sheetView>
  </sheetViews>
  <sheetFormatPr defaultColWidth="9" defaultRowHeight="15.75"/>
  <cols>
    <col min="1" max="1" width="6" style="18" customWidth="true"/>
    <col min="2" max="2" width="11.375" style="18" customWidth="true"/>
    <col min="3" max="3" width="16.75" style="18" customWidth="true"/>
    <col min="4" max="4" width="25.125" style="18" customWidth="true"/>
    <col min="5" max="5" width="10.25" style="18" customWidth="true"/>
    <col min="6" max="6" width="9.375" style="19" customWidth="true"/>
    <col min="7" max="7" width="12.875" style="18" customWidth="true"/>
    <col min="8" max="8" width="9" style="18"/>
    <col min="9" max="9" width="10.5" style="18"/>
    <col min="10" max="10" width="20.25" style="18" customWidth="true"/>
    <col min="11" max="16383" width="9" style="18"/>
  </cols>
  <sheetData>
    <row r="1" ht="25.5" customHeight="true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6"/>
      <c r="L1" s="26"/>
    </row>
    <row r="2" ht="24.75" customHeight="true" spans="1:12">
      <c r="A2" s="2" t="s">
        <v>1</v>
      </c>
      <c r="B2" s="2"/>
      <c r="C2" s="2"/>
      <c r="D2" s="2"/>
      <c r="E2" s="28" t="s">
        <v>2</v>
      </c>
      <c r="F2" s="28"/>
      <c r="G2" s="28"/>
      <c r="H2" s="2"/>
      <c r="I2" s="2"/>
      <c r="J2" s="35" t="s">
        <v>3</v>
      </c>
      <c r="K2" s="26"/>
      <c r="L2" s="26"/>
    </row>
    <row r="3" ht="36" customHeight="true" spans="1:12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9" t="s">
        <v>9</v>
      </c>
      <c r="G3" s="21" t="s">
        <v>10</v>
      </c>
      <c r="H3" s="21" t="s">
        <v>11</v>
      </c>
      <c r="I3" s="21" t="s">
        <v>12</v>
      </c>
      <c r="J3" s="36" t="s">
        <v>13</v>
      </c>
      <c r="K3" s="26"/>
      <c r="L3" s="26"/>
    </row>
    <row r="4" ht="20.95" customHeight="true" spans="1:12">
      <c r="A4" s="21">
        <v>1</v>
      </c>
      <c r="B4" s="22" t="s">
        <v>29</v>
      </c>
      <c r="C4" s="22" t="s">
        <v>30</v>
      </c>
      <c r="D4" s="23" t="s">
        <v>40</v>
      </c>
      <c r="E4" s="30">
        <v>1009.19</v>
      </c>
      <c r="F4" s="31">
        <v>0.6804</v>
      </c>
      <c r="G4" s="32">
        <f t="shared" ref="G4:G12" si="0">E4/F4</f>
        <v>1483.2304526749</v>
      </c>
      <c r="H4" s="33">
        <v>1.47</v>
      </c>
      <c r="I4" s="37">
        <f t="shared" ref="I4:I12" si="1">G4*H4</f>
        <v>2180.3487654321</v>
      </c>
      <c r="J4" s="16" t="s">
        <v>17</v>
      </c>
      <c r="K4" s="26"/>
      <c r="L4" s="26"/>
    </row>
    <row r="5" ht="20.95" customHeight="true" spans="1:12">
      <c r="A5" s="21">
        <v>2</v>
      </c>
      <c r="B5" s="22" t="s">
        <v>31</v>
      </c>
      <c r="C5" s="22" t="s">
        <v>30</v>
      </c>
      <c r="D5" s="23" t="s">
        <v>40</v>
      </c>
      <c r="E5" s="30">
        <v>1115.09</v>
      </c>
      <c r="F5" s="31">
        <v>0.6804</v>
      </c>
      <c r="G5" s="32">
        <f t="shared" si="0"/>
        <v>1638.87419165197</v>
      </c>
      <c r="H5" s="33">
        <v>1.47</v>
      </c>
      <c r="I5" s="37">
        <f t="shared" si="1"/>
        <v>2409.14506172839</v>
      </c>
      <c r="J5" s="38"/>
      <c r="K5" s="26"/>
      <c r="L5" s="26"/>
    </row>
    <row r="6" ht="20.95" customHeight="true" spans="1:12">
      <c r="A6" s="21">
        <v>3</v>
      </c>
      <c r="B6" s="22" t="s">
        <v>32</v>
      </c>
      <c r="C6" s="22" t="s">
        <v>30</v>
      </c>
      <c r="D6" s="23" t="s">
        <v>40</v>
      </c>
      <c r="E6" s="30">
        <v>935.35</v>
      </c>
      <c r="F6" s="31">
        <v>0.6804</v>
      </c>
      <c r="G6" s="32">
        <f t="shared" si="0"/>
        <v>1374.70605526161</v>
      </c>
      <c r="H6" s="33">
        <v>1.47</v>
      </c>
      <c r="I6" s="37">
        <f t="shared" si="1"/>
        <v>2020.81790123457</v>
      </c>
      <c r="J6" s="38"/>
      <c r="K6" s="26"/>
      <c r="L6" s="26"/>
    </row>
    <row r="7" ht="20.95" customHeight="true" spans="1:12">
      <c r="A7" s="21">
        <v>4</v>
      </c>
      <c r="B7" s="22" t="s">
        <v>33</v>
      </c>
      <c r="C7" s="22" t="s">
        <v>30</v>
      </c>
      <c r="D7" s="23" t="s">
        <v>40</v>
      </c>
      <c r="E7" s="30">
        <v>1059.78</v>
      </c>
      <c r="F7" s="31">
        <v>0.6804</v>
      </c>
      <c r="G7" s="32">
        <f t="shared" si="0"/>
        <v>1557.58377425044</v>
      </c>
      <c r="H7" s="33">
        <v>1.47</v>
      </c>
      <c r="I7" s="37">
        <f t="shared" si="1"/>
        <v>2289.64814814815</v>
      </c>
      <c r="J7" s="38"/>
      <c r="K7" s="26"/>
      <c r="L7" s="26"/>
    </row>
    <row r="8" ht="20.95" customHeight="true" spans="1:12">
      <c r="A8" s="21">
        <v>5</v>
      </c>
      <c r="B8" s="22" t="s">
        <v>34</v>
      </c>
      <c r="C8" s="22" t="s">
        <v>30</v>
      </c>
      <c r="D8" s="23" t="s">
        <v>40</v>
      </c>
      <c r="E8" s="30">
        <v>1222.4</v>
      </c>
      <c r="F8" s="31">
        <v>0.6804</v>
      </c>
      <c r="G8" s="32">
        <f t="shared" si="0"/>
        <v>1796.59024103469</v>
      </c>
      <c r="H8" s="33">
        <v>1.47</v>
      </c>
      <c r="I8" s="37">
        <f t="shared" si="1"/>
        <v>2640.98765432099</v>
      </c>
      <c r="J8" s="38"/>
      <c r="K8" s="26"/>
      <c r="L8" s="26"/>
    </row>
    <row r="9" ht="20.95" customHeight="true" spans="1:12">
      <c r="A9" s="21">
        <v>6</v>
      </c>
      <c r="B9" s="22" t="s">
        <v>35</v>
      </c>
      <c r="C9" s="22" t="s">
        <v>30</v>
      </c>
      <c r="D9" s="23" t="s">
        <v>40</v>
      </c>
      <c r="E9" s="30">
        <v>899.04</v>
      </c>
      <c r="F9" s="31">
        <v>0.6804</v>
      </c>
      <c r="G9" s="32">
        <f t="shared" si="0"/>
        <v>1321.34038800705</v>
      </c>
      <c r="H9" s="33">
        <v>1.47</v>
      </c>
      <c r="I9" s="37">
        <f t="shared" si="1"/>
        <v>1942.37037037037</v>
      </c>
      <c r="J9" s="38"/>
      <c r="K9" s="26"/>
      <c r="L9" s="26"/>
    </row>
    <row r="10" ht="20.95" customHeight="true" spans="1:12">
      <c r="A10" s="21">
        <v>7</v>
      </c>
      <c r="B10" s="22" t="s">
        <v>36</v>
      </c>
      <c r="C10" s="22" t="s">
        <v>30</v>
      </c>
      <c r="D10" s="23" t="s">
        <v>40</v>
      </c>
      <c r="E10" s="30">
        <v>233.05</v>
      </c>
      <c r="F10" s="31">
        <v>0.6804</v>
      </c>
      <c r="G10" s="32">
        <f t="shared" si="0"/>
        <v>342.519106407995</v>
      </c>
      <c r="H10" s="33">
        <v>1.47</v>
      </c>
      <c r="I10" s="37">
        <f t="shared" si="1"/>
        <v>503.503086419753</v>
      </c>
      <c r="J10" s="38"/>
      <c r="K10" s="26"/>
      <c r="L10" s="26"/>
    </row>
    <row r="11" ht="20.95" customHeight="true" spans="1:12">
      <c r="A11" s="21">
        <v>8</v>
      </c>
      <c r="B11" s="22" t="s">
        <v>37</v>
      </c>
      <c r="C11" s="22" t="s">
        <v>30</v>
      </c>
      <c r="D11" s="23" t="s">
        <v>40</v>
      </c>
      <c r="E11" s="30">
        <v>985.03</v>
      </c>
      <c r="F11" s="31">
        <v>0.6804</v>
      </c>
      <c r="G11" s="32">
        <f t="shared" si="0"/>
        <v>1447.72192827748</v>
      </c>
      <c r="H11" s="33">
        <v>1.47</v>
      </c>
      <c r="I11" s="37">
        <f t="shared" si="1"/>
        <v>2128.1512345679</v>
      </c>
      <c r="J11" s="38"/>
      <c r="K11" s="26"/>
      <c r="L11" s="26"/>
    </row>
    <row r="12" ht="20.95" customHeight="true" spans="1:12">
      <c r="A12" s="21">
        <v>9</v>
      </c>
      <c r="B12" s="22" t="s">
        <v>38</v>
      </c>
      <c r="C12" s="22" t="s">
        <v>30</v>
      </c>
      <c r="D12" s="23" t="s">
        <v>40</v>
      </c>
      <c r="E12" s="30">
        <v>989.13</v>
      </c>
      <c r="F12" s="31">
        <v>0.6804</v>
      </c>
      <c r="G12" s="32">
        <f t="shared" si="0"/>
        <v>1453.74779541446</v>
      </c>
      <c r="H12" s="33">
        <v>1.47</v>
      </c>
      <c r="I12" s="37">
        <f t="shared" si="1"/>
        <v>2137.00925925926</v>
      </c>
      <c r="J12" s="38"/>
      <c r="K12" s="26"/>
      <c r="L12" s="26"/>
    </row>
    <row r="13" ht="20.95" customHeight="true" spans="1:12">
      <c r="A13" s="21" t="s">
        <v>27</v>
      </c>
      <c r="B13" s="21"/>
      <c r="C13" s="21"/>
      <c r="D13" s="24"/>
      <c r="E13" s="32">
        <f t="shared" ref="E13:I13" si="2">SUM(E4:E12)</f>
        <v>8448.06</v>
      </c>
      <c r="F13" s="31"/>
      <c r="G13" s="32">
        <f t="shared" si="2"/>
        <v>12416.3139329806</v>
      </c>
      <c r="H13" s="33"/>
      <c r="I13" s="39">
        <f t="shared" si="2"/>
        <v>18251.9814814815</v>
      </c>
      <c r="J13" s="38"/>
      <c r="K13" s="26"/>
      <c r="L13" s="26"/>
    </row>
    <row r="14" ht="14.25" customHeight="true" spans="1:1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0"/>
      <c r="L14" s="26"/>
    </row>
    <row r="15" spans="1:1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ht="28.5" customHeight="true" spans="1:12">
      <c r="A16" s="27" t="s">
        <v>28</v>
      </c>
      <c r="B16" s="27"/>
      <c r="C16" s="27"/>
      <c r="D16" s="27"/>
      <c r="E16" s="27"/>
      <c r="F16" s="27"/>
      <c r="G16" s="27"/>
      <c r="H16" s="27"/>
      <c r="I16" s="27"/>
      <c r="J16" s="27"/>
      <c r="K16" s="26"/>
      <c r="L16" s="26"/>
    </row>
    <row r="17" spans="1:12">
      <c r="A17" s="26"/>
      <c r="B17" s="26"/>
      <c r="C17" s="26"/>
      <c r="D17" s="26"/>
      <c r="E17" s="26"/>
      <c r="F17" s="34"/>
      <c r="G17" s="26"/>
      <c r="H17" s="26"/>
      <c r="I17" s="26"/>
      <c r="J17" s="26"/>
      <c r="K17" s="26"/>
      <c r="L17" s="26"/>
    </row>
  </sheetData>
  <mergeCells count="4">
    <mergeCell ref="A1:J1"/>
    <mergeCell ref="E2:G2"/>
    <mergeCell ref="A16:J16"/>
    <mergeCell ref="A14:J15"/>
  </mergeCells>
  <printOptions horizontalCentered="true" verticalCentered="true"/>
  <pageMargins left="0.35" right="0.35" top="0.790972222222222" bottom="0.790972222222222" header="0.310416666666667" footer="0.310416666666667"/>
  <pageSetup paperSize="9" orientation="landscape" horizontalDpi="60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41"/>
  <sheetViews>
    <sheetView tabSelected="1" workbookViewId="0">
      <selection activeCell="L19" sqref="L19"/>
    </sheetView>
  </sheetViews>
  <sheetFormatPr defaultColWidth="9" defaultRowHeight="15.75"/>
  <cols>
    <col min="1" max="1" width="5" style="1" customWidth="true"/>
    <col min="2" max="2" width="41.375" style="2" customWidth="true"/>
    <col min="3" max="3" width="6.75" style="1" customWidth="true"/>
    <col min="4" max="4" width="12.125" style="1" customWidth="true"/>
    <col min="5" max="5" width="12" style="1" customWidth="true"/>
    <col min="6" max="6" width="14.375" style="1" customWidth="true"/>
    <col min="7" max="7" width="12.125" style="3" customWidth="true"/>
    <col min="8" max="8" width="9.875" style="1" customWidth="true"/>
    <col min="9" max="9" width="12.25" style="3" customWidth="true"/>
    <col min="10" max="10" width="13.5" style="1" customWidth="true"/>
    <col min="11" max="12" width="9" style="1"/>
    <col min="13" max="13" width="21.625" style="1" customWidth="true"/>
    <col min="14" max="16384" width="9" style="1"/>
  </cols>
  <sheetData>
    <row r="1" ht="43" customHeight="true" spans="1:10">
      <c r="A1" s="4" t="s">
        <v>41</v>
      </c>
      <c r="B1" s="5"/>
      <c r="C1" s="4"/>
      <c r="D1" s="4"/>
      <c r="E1" s="4"/>
      <c r="F1" s="4"/>
      <c r="G1" s="11"/>
      <c r="H1" s="4"/>
      <c r="I1" s="11"/>
      <c r="J1" s="4"/>
    </row>
    <row r="2" ht="47" customHeight="true" spans="1:10">
      <c r="A2" s="6" t="s">
        <v>4</v>
      </c>
      <c r="B2" s="6" t="s">
        <v>42</v>
      </c>
      <c r="C2" s="7" t="s">
        <v>43</v>
      </c>
      <c r="D2" s="6" t="s">
        <v>44</v>
      </c>
      <c r="E2" s="6" t="s">
        <v>45</v>
      </c>
      <c r="F2" s="7" t="s">
        <v>46</v>
      </c>
      <c r="G2" s="12" t="s">
        <v>47</v>
      </c>
      <c r="H2" s="6" t="s">
        <v>11</v>
      </c>
      <c r="I2" s="12" t="s">
        <v>12</v>
      </c>
      <c r="J2" s="6" t="s">
        <v>13</v>
      </c>
    </row>
    <row r="3" ht="23.5" customHeight="true" spans="1:10">
      <c r="A3" s="6">
        <v>1</v>
      </c>
      <c r="B3" s="8" t="s">
        <v>48</v>
      </c>
      <c r="C3" s="6">
        <v>19</v>
      </c>
      <c r="D3" s="9">
        <v>45717</v>
      </c>
      <c r="E3" s="6">
        <v>14558.71</v>
      </c>
      <c r="F3" s="6">
        <v>0.6804</v>
      </c>
      <c r="G3" s="12">
        <f t="shared" ref="G3:G5" si="0">E3/F3</f>
        <v>21397.2810111699</v>
      </c>
      <c r="H3" s="6">
        <v>1.47</v>
      </c>
      <c r="I3" s="12">
        <v>31454</v>
      </c>
      <c r="J3" s="16" t="s">
        <v>17</v>
      </c>
    </row>
    <row r="4" ht="23.5" customHeight="true" spans="1:10">
      <c r="A4" s="6">
        <v>2</v>
      </c>
      <c r="B4" s="8" t="s">
        <v>48</v>
      </c>
      <c r="C4" s="6">
        <v>19</v>
      </c>
      <c r="D4" s="9">
        <v>45748</v>
      </c>
      <c r="E4" s="6">
        <v>16851.03</v>
      </c>
      <c r="F4" s="6">
        <v>0.6804</v>
      </c>
      <c r="G4" s="12">
        <f t="shared" si="0"/>
        <v>24766.3580246914</v>
      </c>
      <c r="H4" s="6">
        <v>1.47</v>
      </c>
      <c r="I4" s="12">
        <v>36407</v>
      </c>
      <c r="J4" s="8"/>
    </row>
    <row r="5" ht="23.5" customHeight="true" spans="1:10">
      <c r="A5" s="6">
        <v>3</v>
      </c>
      <c r="B5" s="8" t="s">
        <v>48</v>
      </c>
      <c r="C5" s="6">
        <v>19</v>
      </c>
      <c r="D5" s="9">
        <v>45778</v>
      </c>
      <c r="E5" s="6">
        <v>9506.45</v>
      </c>
      <c r="F5" s="6">
        <v>0.6804</v>
      </c>
      <c r="G5" s="12">
        <f t="shared" si="0"/>
        <v>13971.8547912992</v>
      </c>
      <c r="H5" s="6">
        <v>1.47</v>
      </c>
      <c r="I5" s="12">
        <v>20539</v>
      </c>
      <c r="J5" s="8"/>
    </row>
    <row r="6" ht="23.5" customHeight="true" spans="1:13">
      <c r="A6" s="8"/>
      <c r="B6" s="8"/>
      <c r="C6" s="8"/>
      <c r="D6" s="8"/>
      <c r="E6" s="8"/>
      <c r="F6" s="8"/>
      <c r="G6" s="13"/>
      <c r="H6" s="8"/>
      <c r="I6" s="12"/>
      <c r="J6" s="8"/>
      <c r="M6" s="14"/>
    </row>
    <row r="7" ht="23.5" customHeight="true" spans="1:10">
      <c r="A7" s="8"/>
      <c r="B7" s="8"/>
      <c r="C7" s="8"/>
      <c r="D7" s="8"/>
      <c r="E7" s="8"/>
      <c r="F7" s="8"/>
      <c r="G7" s="13"/>
      <c r="H7" s="8"/>
      <c r="I7" s="12"/>
      <c r="J7" s="8"/>
    </row>
    <row r="8" ht="23.5" customHeight="true" spans="1:10">
      <c r="A8" s="8"/>
      <c r="B8" s="8"/>
      <c r="C8" s="8"/>
      <c r="D8" s="8"/>
      <c r="E8" s="8"/>
      <c r="F8" s="8"/>
      <c r="G8" s="13"/>
      <c r="H8" s="8"/>
      <c r="I8" s="12"/>
      <c r="J8" s="8"/>
    </row>
    <row r="9" ht="23.5" customHeight="true" spans="1:10">
      <c r="A9" s="8"/>
      <c r="B9" s="8"/>
      <c r="C9" s="8"/>
      <c r="D9" s="8"/>
      <c r="E9" s="8"/>
      <c r="F9" s="8"/>
      <c r="G9" s="13"/>
      <c r="H9" s="8"/>
      <c r="I9" s="12"/>
      <c r="J9" s="8"/>
    </row>
    <row r="10" ht="23.5" customHeight="true" spans="1:10">
      <c r="A10" s="6" t="s">
        <v>27</v>
      </c>
      <c r="B10" s="8"/>
      <c r="C10" s="8"/>
      <c r="D10" s="8"/>
      <c r="E10" s="6">
        <f>SUM(E3:E9)</f>
        <v>40916.19</v>
      </c>
      <c r="F10" s="6"/>
      <c r="G10" s="13">
        <f>SUM(G3:G9)</f>
        <v>60135.4938271605</v>
      </c>
      <c r="H10" s="6"/>
      <c r="I10" s="12">
        <f>SUM(I3:I5)</f>
        <v>88400</v>
      </c>
      <c r="J10" s="8"/>
    </row>
    <row r="11" ht="20.5" customHeight="true"/>
    <row r="12" spans="1:10">
      <c r="A12" s="10" t="s">
        <v>49</v>
      </c>
      <c r="B12" s="10"/>
      <c r="C12" s="10"/>
      <c r="D12" s="10"/>
      <c r="E12" s="10"/>
      <c r="F12" s="10"/>
      <c r="G12" s="10"/>
      <c r="H12" s="10"/>
      <c r="I12" s="10"/>
      <c r="J12" s="10"/>
    </row>
    <row r="16" spans="5:5">
      <c r="E16" s="14"/>
    </row>
    <row r="17" spans="5:5">
      <c r="E17" s="15"/>
    </row>
    <row r="18" spans="5:5">
      <c r="E18" s="15"/>
    </row>
    <row r="19" spans="5:5">
      <c r="E19" s="15"/>
    </row>
    <row r="20" spans="5:5">
      <c r="E20" s="15"/>
    </row>
    <row r="21" spans="5:5">
      <c r="E21" s="15"/>
    </row>
    <row r="22" spans="5:5">
      <c r="E22" s="15"/>
    </row>
    <row r="23" spans="5:5">
      <c r="E23" s="15"/>
    </row>
    <row r="24" spans="5:5">
      <c r="E24" s="15"/>
    </row>
    <row r="25" spans="5:5">
      <c r="E25" s="15"/>
    </row>
    <row r="26" spans="5:5">
      <c r="E26" s="15"/>
    </row>
    <row r="27" spans="5:5">
      <c r="E27" s="14"/>
    </row>
    <row r="28" spans="5:5">
      <c r="E28" s="14"/>
    </row>
    <row r="29" spans="5:5">
      <c r="E29" s="15"/>
    </row>
    <row r="30" spans="5:12">
      <c r="E30" s="15"/>
      <c r="L30" s="17"/>
    </row>
    <row r="31" spans="5:5">
      <c r="E31" s="15"/>
    </row>
    <row r="32" spans="5:11">
      <c r="E32" s="15"/>
      <c r="K32" s="17"/>
    </row>
    <row r="33" spans="5:11">
      <c r="E33" s="15"/>
      <c r="K33" s="17"/>
    </row>
    <row r="34" spans="5:5">
      <c r="E34" s="15"/>
    </row>
    <row r="35" spans="5:5">
      <c r="E35" s="15"/>
    </row>
    <row r="36" spans="5:5">
      <c r="E36" s="15"/>
    </row>
    <row r="37" spans="5:5">
      <c r="E37" s="15"/>
    </row>
    <row r="38" spans="5:11">
      <c r="E38" s="14"/>
      <c r="K38" s="17"/>
    </row>
    <row r="39" spans="5:5">
      <c r="E39" s="14"/>
    </row>
    <row r="40" spans="5:11">
      <c r="E40" s="14"/>
      <c r="K40" s="17"/>
    </row>
    <row r="41" spans="5:5">
      <c r="E41" s="14"/>
    </row>
  </sheetData>
  <mergeCells count="2">
    <mergeCell ref="A1:J1"/>
    <mergeCell ref="A12:J12"/>
  </mergeCells>
  <pageMargins left="0.629166666666667" right="0.0777777777777778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2025年3月江口 </vt:lpstr>
      <vt:lpstr>2025年3月白马</vt:lpstr>
      <vt:lpstr>2025年4月江口</vt:lpstr>
      <vt:lpstr>2025年4月白马</vt:lpstr>
      <vt:lpstr>2025年5月江口</vt:lpstr>
      <vt:lpstr>2025年5月白马</vt:lpstr>
      <vt:lpstr>3-5月汇总表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2021-03-04T14:58:00Z</dcterms:created>
  <dcterms:modified xsi:type="dcterms:W3CDTF">2025-07-28T15:40:51Z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  <property fmtid="{D5CDD505-2E9C-101B-9397-08002B2CF9AE}" pid="4" name="ICV">
    <vt:lpwstr>90353A96C9B746DD95F529522BF0E889_13</vt:lpwstr>
  </property>
</Properties>
</file>