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6"/>
  </bookViews>
  <sheets>
    <sheet name="2024年12月江口 " sheetId="25" r:id="rId1"/>
    <sheet name="2024年12月白马 " sheetId="26" r:id="rId2"/>
    <sheet name="2025年1月江口" sheetId="32" r:id="rId3"/>
    <sheet name="2025年1月白马" sheetId="33" r:id="rId4"/>
    <sheet name="2025年2月江口 " sheetId="34" r:id="rId5"/>
    <sheet name="2025年2月白马 " sheetId="35" r:id="rId6"/>
    <sheet name="12-2月汇总表 " sheetId="3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<sst xmlns="http://schemas.openxmlformats.org/spreadsheetml/2006/main" count="293" uniqueCount="51">
  <si>
    <t xml:space="preserve"> CNG加气情况统计明细表</t>
  </si>
  <si>
    <t>编制单位（盖章）：重庆市武隆区道路运输管理处</t>
  </si>
  <si>
    <t xml:space="preserve">    填报时间：2025年3月25日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</si>
  <si>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</si>
  <si>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</si>
  <si>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</si>
  <si>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</si>
  <si>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</si>
  <si>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</si>
  <si>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</si>
  <si>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</si>
  <si>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</si>
  <si>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</si>
  <si>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</si>
  <si>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渝G21256</t>
  </si>
  <si>
    <t>客运中心至江口</t>
  </si>
  <si>
    <t>2024-12-01—2024-12-31</t>
  </si>
  <si>
    <t>政府专题会议纪要[2022]87号</t>
  </si>
  <si>
    <t>渝G21951</t>
  </si>
  <si>
    <t>渝G21727</t>
  </si>
  <si>
    <t>渝G20391</t>
  </si>
  <si>
    <t>渝G21868</t>
  </si>
  <si>
    <t>渝G21522</t>
  </si>
  <si>
    <t>渝G22091</t>
  </si>
  <si>
    <t>渝G21178</t>
  </si>
  <si>
    <t>渝G21810</t>
  </si>
  <si>
    <t>渝G21799</t>
  </si>
  <si>
    <t>合计</t>
  </si>
  <si>
    <t>分管领导：高萍                                     科室负责人：王容                                   制表人：张家晖</t>
  </si>
  <si>
    <t>渝G21676</t>
  </si>
  <si>
    <t>客运中心至白马</t>
  </si>
  <si>
    <t>渝G21985</t>
  </si>
  <si>
    <t>渝G22020</t>
  </si>
  <si>
    <t>渝G21681</t>
  </si>
  <si>
    <t>渝G21775</t>
  </si>
  <si>
    <t>渝G20591</t>
  </si>
  <si>
    <t>渝G22002</t>
  </si>
  <si>
    <t>渝G22098</t>
  </si>
  <si>
    <t>渝G21695</t>
  </si>
  <si>
    <t>2025-1-01—2025-1-31</t>
  </si>
  <si>
    <t>2025-2-01—2025-2-28</t>
  </si>
  <si>
    <t>武隆区公交车使用CNG加气情况统计汇总表</t>
  </si>
  <si>
    <t>填报时间：2025年3月25日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</si>
  <si>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</si>
  <si>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</si>
  <si>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</si>
  <si>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</si>
  <si>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</si>
  <si>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</si>
  <si>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</si>
  <si>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主要领导：吴国华                   分管领导：高萍                     科室负责人：王容                  制表人：张家晖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</si>
</sst>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00_-;\-* #,##0.0000_-;_-* &quot;-&quot;????_-;_-@_-"/>
    <numFmt numFmtId="178" formatCode="0.00_);\(0.00\)"/>
    <numFmt numFmtId="179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indexed="8"/>
      <name val="宋体"/>
      <charset val="134"/>
    </font>
    <font>
      <vertAlign val="superscript"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workbookViewId="0">
      <selection activeCell="A17" sqref="A17:J17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8.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3.75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1.1" customHeight="1" spans="1:12">
      <c r="A4" s="24">
        <v>1</v>
      </c>
      <c r="B4" s="26" t="s">
        <v>14</v>
      </c>
      <c r="C4" s="26" t="s">
        <v>15</v>
      </c>
      <c r="D4" s="27" t="s">
        <v>16</v>
      </c>
      <c r="E4" s="43">
        <v>784.41</v>
      </c>
      <c r="F4" s="44">
        <v>0.6804</v>
      </c>
      <c r="G4" s="30">
        <f t="shared" ref="G4:G18" si="0">E4/F4</f>
        <v>1152.86596119929</v>
      </c>
      <c r="H4" s="31">
        <v>1.47</v>
      </c>
      <c r="I4" s="39">
        <f t="shared" ref="I4:I18" si="1">G4*H4</f>
        <v>1694.71296296296</v>
      </c>
      <c r="J4" s="18" t="s">
        <v>17</v>
      </c>
      <c r="K4" s="35"/>
      <c r="L4" s="35"/>
    </row>
    <row r="5" ht="21.1" customHeight="1" spans="1:12">
      <c r="A5" s="24">
        <v>2</v>
      </c>
      <c r="B5" s="26" t="s">
        <v>18</v>
      </c>
      <c r="C5" s="26" t="s">
        <v>15</v>
      </c>
      <c r="D5" s="27" t="s">
        <v>16</v>
      </c>
      <c r="E5" s="28">
        <v>874.19</v>
      </c>
      <c r="F5" s="44">
        <v>0.6804</v>
      </c>
      <c r="G5" s="30">
        <f t="shared" si="0"/>
        <v>1284.8177542622</v>
      </c>
      <c r="H5" s="31">
        <v>1.47</v>
      </c>
      <c r="I5" s="39">
        <f t="shared" si="1"/>
        <v>1888.68209876543</v>
      </c>
      <c r="J5" s="40"/>
      <c r="K5" s="35"/>
      <c r="L5" s="35"/>
    </row>
    <row r="6" ht="21.1" customHeight="1" spans="1:12">
      <c r="A6" s="24">
        <v>3</v>
      </c>
      <c r="B6" s="26" t="s">
        <v>19</v>
      </c>
      <c r="C6" s="26" t="s">
        <v>15</v>
      </c>
      <c r="D6" s="27" t="s">
        <v>16</v>
      </c>
      <c r="E6" s="28">
        <v>989.27</v>
      </c>
      <c r="F6" s="44">
        <v>0.6804</v>
      </c>
      <c r="G6" s="30">
        <f t="shared" si="0"/>
        <v>1453.95355673133</v>
      </c>
      <c r="H6" s="31">
        <v>1.47</v>
      </c>
      <c r="I6" s="39">
        <f t="shared" si="1"/>
        <v>2137.31172839506</v>
      </c>
      <c r="J6" s="40"/>
      <c r="K6" s="35"/>
      <c r="L6" s="35"/>
    </row>
    <row r="7" ht="21.1" customHeight="1" spans="1:12">
      <c r="A7" s="24">
        <v>4</v>
      </c>
      <c r="B7" s="26" t="s">
        <v>20</v>
      </c>
      <c r="C7" s="26" t="s">
        <v>15</v>
      </c>
      <c r="D7" s="27" t="s">
        <v>16</v>
      </c>
      <c r="E7" s="28">
        <v>673.74</v>
      </c>
      <c r="F7" s="44">
        <v>0.6804</v>
      </c>
      <c r="G7" s="30">
        <f t="shared" si="0"/>
        <v>990.21164021164</v>
      </c>
      <c r="H7" s="31">
        <v>1.47</v>
      </c>
      <c r="I7" s="39">
        <f t="shared" si="1"/>
        <v>1455.61111111111</v>
      </c>
      <c r="J7" s="40"/>
      <c r="K7" s="35"/>
      <c r="L7" s="35"/>
    </row>
    <row r="8" ht="21.1" customHeight="1" spans="1:12">
      <c r="A8" s="24">
        <v>5</v>
      </c>
      <c r="B8" s="26" t="s">
        <v>21</v>
      </c>
      <c r="C8" s="26" t="s">
        <v>15</v>
      </c>
      <c r="D8" s="27" t="s">
        <v>16</v>
      </c>
      <c r="E8" s="28">
        <v>893.72</v>
      </c>
      <c r="F8" s="44">
        <v>0.6804</v>
      </c>
      <c r="G8" s="30">
        <f t="shared" si="0"/>
        <v>1313.5214579659</v>
      </c>
      <c r="H8" s="31">
        <v>1.47</v>
      </c>
      <c r="I8" s="39">
        <f t="shared" si="1"/>
        <v>1930.87654320988</v>
      </c>
      <c r="J8" s="40"/>
      <c r="K8" s="35"/>
      <c r="L8" s="35"/>
    </row>
    <row r="9" ht="21.1" customHeight="1" spans="1:12">
      <c r="A9" s="24">
        <v>6</v>
      </c>
      <c r="B9" s="26" t="s">
        <v>22</v>
      </c>
      <c r="C9" s="26" t="s">
        <v>15</v>
      </c>
      <c r="D9" s="27" t="s">
        <v>16</v>
      </c>
      <c r="E9" s="28">
        <v>754.02</v>
      </c>
      <c r="F9" s="44">
        <v>0.6804</v>
      </c>
      <c r="G9" s="30">
        <f t="shared" si="0"/>
        <v>1108.20105820106</v>
      </c>
      <c r="H9" s="31">
        <v>1.47</v>
      </c>
      <c r="I9" s="39">
        <f t="shared" si="1"/>
        <v>1629.05555555556</v>
      </c>
      <c r="J9" s="40"/>
      <c r="K9" s="35"/>
      <c r="L9" s="35"/>
    </row>
    <row r="10" ht="21.1" customHeight="1" spans="1:12">
      <c r="A10" s="24">
        <v>7</v>
      </c>
      <c r="B10" s="26" t="s">
        <v>23</v>
      </c>
      <c r="C10" s="26" t="s">
        <v>15</v>
      </c>
      <c r="D10" s="27" t="s">
        <v>16</v>
      </c>
      <c r="E10" s="28">
        <v>879.81</v>
      </c>
      <c r="F10" s="44">
        <v>0.6804</v>
      </c>
      <c r="G10" s="30">
        <f t="shared" si="0"/>
        <v>1293.07760141093</v>
      </c>
      <c r="H10" s="31">
        <v>1.47</v>
      </c>
      <c r="I10" s="39">
        <f t="shared" si="1"/>
        <v>1900.82407407407</v>
      </c>
      <c r="J10" s="40"/>
      <c r="K10" s="35"/>
      <c r="L10" s="35"/>
    </row>
    <row r="11" ht="21.1" customHeight="1" spans="1:12">
      <c r="A11" s="24">
        <v>8</v>
      </c>
      <c r="B11" s="26" t="s">
        <v>24</v>
      </c>
      <c r="C11" s="26" t="s">
        <v>15</v>
      </c>
      <c r="D11" s="27" t="s">
        <v>16</v>
      </c>
      <c r="E11" s="28">
        <v>804.65</v>
      </c>
      <c r="F11" s="44">
        <v>0.6804</v>
      </c>
      <c r="G11" s="30">
        <f t="shared" si="0"/>
        <v>1182.61316872428</v>
      </c>
      <c r="H11" s="31">
        <v>1.47</v>
      </c>
      <c r="I11" s="39">
        <f t="shared" si="1"/>
        <v>1738.44135802469</v>
      </c>
      <c r="J11" s="40"/>
      <c r="K11" s="35"/>
      <c r="L11" s="35"/>
    </row>
    <row r="12" ht="21.1" customHeight="1" spans="1:12">
      <c r="A12" s="24">
        <v>9</v>
      </c>
      <c r="B12" s="26" t="s">
        <v>25</v>
      </c>
      <c r="C12" s="26" t="s">
        <v>15</v>
      </c>
      <c r="D12" s="27" t="s">
        <v>16</v>
      </c>
      <c r="E12" s="45">
        <v>805.21</v>
      </c>
      <c r="F12" s="44">
        <v>0.6804</v>
      </c>
      <c r="G12" s="30">
        <f t="shared" si="0"/>
        <v>1183.43621399177</v>
      </c>
      <c r="H12" s="31">
        <v>1.47</v>
      </c>
      <c r="I12" s="39">
        <f t="shared" si="1"/>
        <v>1739.6512345679</v>
      </c>
      <c r="J12" s="40"/>
      <c r="K12" s="35"/>
      <c r="L12" s="35"/>
    </row>
    <row r="13" ht="21.1" customHeight="1" spans="1:12">
      <c r="A13" s="24">
        <v>10</v>
      </c>
      <c r="B13" s="26" t="s">
        <v>26</v>
      </c>
      <c r="C13" s="26" t="s">
        <v>15</v>
      </c>
      <c r="D13" s="27" t="s">
        <v>16</v>
      </c>
      <c r="E13" s="45">
        <v>867.2</v>
      </c>
      <c r="F13" s="44">
        <v>0.6804</v>
      </c>
      <c r="G13" s="30">
        <f t="shared" si="0"/>
        <v>1274.5443856555</v>
      </c>
      <c r="H13" s="31">
        <v>1.47</v>
      </c>
      <c r="I13" s="39">
        <f t="shared" si="1"/>
        <v>1873.58024691358</v>
      </c>
      <c r="J13" s="40"/>
      <c r="K13" s="35"/>
      <c r="L13" s="35"/>
    </row>
    <row r="14" ht="21.1" customHeight="1" spans="1:12">
      <c r="A14" s="24" t="s">
        <v>27</v>
      </c>
      <c r="B14" s="24"/>
      <c r="C14" s="24"/>
      <c r="D14" s="32"/>
      <c r="E14" s="33">
        <f>SUM(E4:E13)</f>
        <v>8326.22</v>
      </c>
      <c r="F14" s="44"/>
      <c r="G14" s="30">
        <f>SUM(G4:G13)</f>
        <v>12237.2427983539</v>
      </c>
      <c r="H14" s="31"/>
      <c r="I14" s="39">
        <f>SUM(I4:I13)</f>
        <v>17988.7469135802</v>
      </c>
      <c r="J14" s="40"/>
      <c r="K14" s="35"/>
      <c r="L14" s="35"/>
    </row>
    <row r="15" customHeight="1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42"/>
      <c r="L15" s="35"/>
    </row>
    <row r="16" ht="11.25" customHeight="1" spans="1:1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ht="28.5" customHeight="1" spans="1:12">
      <c r="A17" s="36" t="s">
        <v>28</v>
      </c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</row>
    <row r="18" spans="1:12">
      <c r="A18" s="35"/>
      <c r="B18" s="35"/>
      <c r="C18" s="35"/>
      <c r="D18" s="35"/>
      <c r="E18" s="35"/>
      <c r="F18" s="37"/>
      <c r="G18" s="35"/>
      <c r="H18" s="35"/>
      <c r="I18" s="35"/>
      <c r="J18" s="35"/>
      <c r="K18" s="35"/>
      <c r="L18" s="35"/>
    </row>
  </sheetData>
  <mergeCells count="4">
    <mergeCell ref="A1:J1"/>
    <mergeCell ref="E2:G2"/>
    <mergeCell ref="A17:J17"/>
    <mergeCell ref="A15:J16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17"/>
  <sheetViews>
    <sheetView workbookViewId="0">
      <selection activeCell="A16" sqref="A16:J16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4.7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6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0.95" customHeight="1" spans="1:12">
      <c r="A4" s="24">
        <v>1</v>
      </c>
      <c r="B4" s="26" t="s">
        <v>29</v>
      </c>
      <c r="C4" s="26" t="s">
        <v>30</v>
      </c>
      <c r="D4" s="27" t="s">
        <v>16</v>
      </c>
      <c r="E4" s="28">
        <v>1048.97</v>
      </c>
      <c r="F4" s="29">
        <v>0.6804</v>
      </c>
      <c r="G4" s="30">
        <f t="shared" ref="G4:G20" si="0">E4/F4</f>
        <v>1541.69606114051</v>
      </c>
      <c r="H4" s="31">
        <v>1.47</v>
      </c>
      <c r="I4" s="39">
        <f t="shared" ref="I4:I20" si="1">G4*H4</f>
        <v>2266.29320987654</v>
      </c>
      <c r="J4" s="18" t="s">
        <v>17</v>
      </c>
      <c r="K4" s="35"/>
      <c r="L4" s="35"/>
    </row>
    <row r="5" ht="20.95" customHeight="1" spans="1:12">
      <c r="A5" s="24">
        <v>2</v>
      </c>
      <c r="B5" s="26" t="s">
        <v>31</v>
      </c>
      <c r="C5" s="26" t="s">
        <v>30</v>
      </c>
      <c r="D5" s="27" t="s">
        <v>16</v>
      </c>
      <c r="E5" s="28">
        <v>1121.21</v>
      </c>
      <c r="F5" s="29">
        <v>0.6804</v>
      </c>
      <c r="G5" s="30">
        <f t="shared" si="0"/>
        <v>1647.86890064668</v>
      </c>
      <c r="H5" s="31">
        <v>1.47</v>
      </c>
      <c r="I5" s="39">
        <f t="shared" si="1"/>
        <v>2422.36728395062</v>
      </c>
      <c r="J5" s="40"/>
      <c r="K5" s="35"/>
      <c r="L5" s="35"/>
    </row>
    <row r="6" ht="20.95" customHeight="1" spans="1:12">
      <c r="A6" s="24">
        <v>3</v>
      </c>
      <c r="B6" s="26" t="s">
        <v>32</v>
      </c>
      <c r="C6" s="26" t="s">
        <v>30</v>
      </c>
      <c r="D6" s="27" t="s">
        <v>16</v>
      </c>
      <c r="E6" s="28">
        <v>1074.73</v>
      </c>
      <c r="F6" s="29">
        <v>0.6804</v>
      </c>
      <c r="G6" s="30">
        <f t="shared" si="0"/>
        <v>1579.55614344503</v>
      </c>
      <c r="H6" s="31">
        <v>1.47</v>
      </c>
      <c r="I6" s="39">
        <f t="shared" si="1"/>
        <v>2321.9475308642</v>
      </c>
      <c r="J6" s="40"/>
      <c r="K6" s="35"/>
      <c r="L6" s="35"/>
    </row>
    <row r="7" ht="20.95" customHeight="1" spans="1:12">
      <c r="A7" s="24">
        <v>4</v>
      </c>
      <c r="B7" s="26" t="s">
        <v>33</v>
      </c>
      <c r="C7" s="26" t="s">
        <v>30</v>
      </c>
      <c r="D7" s="27" t="s">
        <v>16</v>
      </c>
      <c r="E7" s="28">
        <v>1127.58</v>
      </c>
      <c r="F7" s="29">
        <v>0.6804</v>
      </c>
      <c r="G7" s="30">
        <f t="shared" si="0"/>
        <v>1657.23104056437</v>
      </c>
      <c r="H7" s="31">
        <v>1.47</v>
      </c>
      <c r="I7" s="39">
        <f t="shared" si="1"/>
        <v>2436.12962962963</v>
      </c>
      <c r="J7" s="40"/>
      <c r="K7" s="35"/>
      <c r="L7" s="35"/>
    </row>
    <row r="8" ht="20.95" customHeight="1" spans="1:12">
      <c r="A8" s="24">
        <v>5</v>
      </c>
      <c r="B8" s="26" t="s">
        <v>34</v>
      </c>
      <c r="C8" s="26" t="s">
        <v>30</v>
      </c>
      <c r="D8" s="27" t="s">
        <v>16</v>
      </c>
      <c r="E8" s="28">
        <v>1620.46</v>
      </c>
      <c r="F8" s="29">
        <v>0.6804</v>
      </c>
      <c r="G8" s="30">
        <f t="shared" si="0"/>
        <v>2381.62845385068</v>
      </c>
      <c r="H8" s="31">
        <v>1.47</v>
      </c>
      <c r="I8" s="39">
        <f t="shared" si="1"/>
        <v>3500.99382716049</v>
      </c>
      <c r="J8" s="40"/>
      <c r="K8" s="35"/>
      <c r="L8" s="35"/>
    </row>
    <row r="9" ht="20.95" customHeight="1" spans="1:12">
      <c r="A9" s="24">
        <v>6</v>
      </c>
      <c r="B9" s="26" t="s">
        <v>35</v>
      </c>
      <c r="C9" s="26" t="s">
        <v>30</v>
      </c>
      <c r="D9" s="27" t="s">
        <v>16</v>
      </c>
      <c r="E9" s="28">
        <v>1205.51</v>
      </c>
      <c r="F9" s="29">
        <v>0.6804</v>
      </c>
      <c r="G9" s="30">
        <f t="shared" si="0"/>
        <v>1771.76660787772</v>
      </c>
      <c r="H9" s="31">
        <v>1.47</v>
      </c>
      <c r="I9" s="39">
        <f t="shared" si="1"/>
        <v>2604.49691358025</v>
      </c>
      <c r="J9" s="40"/>
      <c r="K9" s="35"/>
      <c r="L9" s="35"/>
    </row>
    <row r="10" ht="20.95" customHeight="1" spans="1:12">
      <c r="A10" s="24">
        <v>7</v>
      </c>
      <c r="B10" s="26" t="s">
        <v>36</v>
      </c>
      <c r="C10" s="26" t="s">
        <v>30</v>
      </c>
      <c r="D10" s="27" t="s">
        <v>16</v>
      </c>
      <c r="E10" s="28">
        <v>1143.93</v>
      </c>
      <c r="F10" s="29">
        <v>0.6804</v>
      </c>
      <c r="G10" s="30">
        <f t="shared" si="0"/>
        <v>1681.26102292769</v>
      </c>
      <c r="H10" s="31">
        <v>1.47</v>
      </c>
      <c r="I10" s="39">
        <f t="shared" si="1"/>
        <v>2471.4537037037</v>
      </c>
      <c r="J10" s="40"/>
      <c r="K10" s="35"/>
      <c r="L10" s="35"/>
    </row>
    <row r="11" ht="20.95" customHeight="1" spans="1:12">
      <c r="A11" s="24">
        <v>8</v>
      </c>
      <c r="B11" s="26" t="s">
        <v>37</v>
      </c>
      <c r="C11" s="26" t="s">
        <v>30</v>
      </c>
      <c r="D11" s="27" t="s">
        <v>16</v>
      </c>
      <c r="E11" s="28">
        <v>1174.03</v>
      </c>
      <c r="F11" s="29">
        <v>0.6804</v>
      </c>
      <c r="G11" s="30">
        <f t="shared" si="0"/>
        <v>1725.49970605526</v>
      </c>
      <c r="H11" s="31">
        <v>1.47</v>
      </c>
      <c r="I11" s="39">
        <f t="shared" si="1"/>
        <v>2536.48456790123</v>
      </c>
      <c r="J11" s="40"/>
      <c r="K11" s="35"/>
      <c r="L11" s="35"/>
    </row>
    <row r="12" ht="20.95" customHeight="1" spans="1:12">
      <c r="A12" s="24">
        <v>9</v>
      </c>
      <c r="B12" s="26" t="s">
        <v>38</v>
      </c>
      <c r="C12" s="26" t="s">
        <v>30</v>
      </c>
      <c r="D12" s="27" t="s">
        <v>16</v>
      </c>
      <c r="E12" s="28">
        <v>1131.74</v>
      </c>
      <c r="F12" s="29">
        <v>0.6804</v>
      </c>
      <c r="G12" s="30">
        <f t="shared" si="0"/>
        <v>1663.34509112287</v>
      </c>
      <c r="H12" s="31">
        <v>1.47</v>
      </c>
      <c r="I12" s="39">
        <f t="shared" si="1"/>
        <v>2445.11728395062</v>
      </c>
      <c r="J12" s="40"/>
      <c r="K12" s="35"/>
      <c r="L12" s="35"/>
    </row>
    <row r="13" ht="20.95" customHeight="1" spans="1:12">
      <c r="A13" s="24" t="s">
        <v>27</v>
      </c>
      <c r="B13" s="24"/>
      <c r="C13" s="24"/>
      <c r="D13" s="32"/>
      <c r="E13" s="33">
        <f>SUM(E4:E12)</f>
        <v>10648.16</v>
      </c>
      <c r="F13" s="29"/>
      <c r="G13" s="30">
        <f>SUM(G4:G12)</f>
        <v>15649.8530276308</v>
      </c>
      <c r="H13" s="31"/>
      <c r="I13" s="41">
        <f>SUM(I4:I12)</f>
        <v>23005.2839506173</v>
      </c>
      <c r="J13" s="40"/>
      <c r="K13" s="35"/>
      <c r="L13" s="35"/>
    </row>
    <row r="14" customHeight="1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42"/>
      <c r="L14" s="35"/>
    </row>
    <row r="15" spans="1:1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ht="28.5" customHeight="1" spans="1:12">
      <c r="A16" s="36" t="s">
        <v>28</v>
      </c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</row>
    <row r="17" spans="1:12">
      <c r="A17" s="35"/>
      <c r="B17" s="35"/>
      <c r="C17" s="35"/>
      <c r="D17" s="35"/>
      <c r="E17" s="35"/>
      <c r="F17" s="37"/>
      <c r="G17" s="35"/>
      <c r="H17" s="35"/>
      <c r="I17" s="35"/>
      <c r="J17" s="35"/>
      <c r="K17" s="35"/>
      <c r="L17" s="35"/>
    </row>
  </sheetData>
  <mergeCells count="4">
    <mergeCell ref="A1:J1"/>
    <mergeCell ref="E2:G2"/>
    <mergeCell ref="A16:J16"/>
    <mergeCell ref="A14:J15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workbookViewId="0">
      <selection activeCell="A17" sqref="A17:J17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8.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3.75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1.1" customHeight="1" spans="1:12">
      <c r="A4" s="24">
        <v>1</v>
      </c>
      <c r="B4" s="26" t="s">
        <v>14</v>
      </c>
      <c r="C4" s="26" t="s">
        <v>15</v>
      </c>
      <c r="D4" s="27" t="s">
        <v>39</v>
      </c>
      <c r="E4" s="43">
        <v>786.93</v>
      </c>
      <c r="F4" s="44">
        <v>0.6804</v>
      </c>
      <c r="G4" s="30">
        <f t="shared" ref="G4:G13" si="0">E4/F4</f>
        <v>1156.569664903</v>
      </c>
      <c r="H4" s="31">
        <v>1.47</v>
      </c>
      <c r="I4" s="39">
        <f t="shared" ref="I4:I13" si="1">G4*H4</f>
        <v>1700.15740740741</v>
      </c>
      <c r="J4" s="18" t="s">
        <v>17</v>
      </c>
      <c r="K4" s="35"/>
      <c r="L4" s="35"/>
    </row>
    <row r="5" ht="21.1" customHeight="1" spans="1:12">
      <c r="A5" s="24">
        <v>2</v>
      </c>
      <c r="B5" s="26" t="s">
        <v>18</v>
      </c>
      <c r="C5" s="26" t="s">
        <v>15</v>
      </c>
      <c r="D5" s="27" t="s">
        <v>39</v>
      </c>
      <c r="E5" s="28">
        <v>862.62</v>
      </c>
      <c r="F5" s="44">
        <v>0.6804</v>
      </c>
      <c r="G5" s="30">
        <f t="shared" si="0"/>
        <v>1267.81305114638</v>
      </c>
      <c r="H5" s="31">
        <v>1.47</v>
      </c>
      <c r="I5" s="39">
        <f t="shared" si="1"/>
        <v>1863.68518518518</v>
      </c>
      <c r="J5" s="40"/>
      <c r="K5" s="35"/>
      <c r="L5" s="35"/>
    </row>
    <row r="6" ht="21.1" customHeight="1" spans="1:12">
      <c r="A6" s="24">
        <v>3</v>
      </c>
      <c r="B6" s="26" t="s">
        <v>19</v>
      </c>
      <c r="C6" s="26" t="s">
        <v>15</v>
      </c>
      <c r="D6" s="27" t="s">
        <v>39</v>
      </c>
      <c r="E6" s="28">
        <v>945.26</v>
      </c>
      <c r="F6" s="44">
        <v>0.6804</v>
      </c>
      <c r="G6" s="30">
        <f t="shared" si="0"/>
        <v>1389.27101704879</v>
      </c>
      <c r="H6" s="31">
        <v>1.47</v>
      </c>
      <c r="I6" s="39">
        <f t="shared" si="1"/>
        <v>2042.22839506173</v>
      </c>
      <c r="J6" s="40"/>
      <c r="K6" s="35"/>
      <c r="L6" s="35"/>
    </row>
    <row r="7" ht="21.1" customHeight="1" spans="1:12">
      <c r="A7" s="24">
        <v>4</v>
      </c>
      <c r="B7" s="26" t="s">
        <v>20</v>
      </c>
      <c r="C7" s="26" t="s">
        <v>15</v>
      </c>
      <c r="D7" s="27" t="s">
        <v>39</v>
      </c>
      <c r="E7" s="28">
        <v>777.27</v>
      </c>
      <c r="F7" s="44">
        <v>0.6804</v>
      </c>
      <c r="G7" s="30">
        <f t="shared" si="0"/>
        <v>1142.3721340388</v>
      </c>
      <c r="H7" s="31">
        <v>1.47</v>
      </c>
      <c r="I7" s="39">
        <f t="shared" si="1"/>
        <v>1679.28703703704</v>
      </c>
      <c r="J7" s="40"/>
      <c r="K7" s="35"/>
      <c r="L7" s="35"/>
    </row>
    <row r="8" ht="21.1" customHeight="1" spans="1:12">
      <c r="A8" s="24">
        <v>5</v>
      </c>
      <c r="B8" s="26" t="s">
        <v>21</v>
      </c>
      <c r="C8" s="26" t="s">
        <v>15</v>
      </c>
      <c r="D8" s="27" t="s">
        <v>39</v>
      </c>
      <c r="E8" s="28">
        <v>837.34</v>
      </c>
      <c r="F8" s="44">
        <v>0.6804</v>
      </c>
      <c r="G8" s="30">
        <f t="shared" si="0"/>
        <v>1230.65843621399</v>
      </c>
      <c r="H8" s="31">
        <v>1.47</v>
      </c>
      <c r="I8" s="39">
        <f t="shared" si="1"/>
        <v>1809.06790123457</v>
      </c>
      <c r="J8" s="40"/>
      <c r="K8" s="35"/>
      <c r="L8" s="35"/>
    </row>
    <row r="9" ht="21.1" customHeight="1" spans="1:12">
      <c r="A9" s="24">
        <v>6</v>
      </c>
      <c r="B9" s="26" t="s">
        <v>22</v>
      </c>
      <c r="C9" s="26" t="s">
        <v>15</v>
      </c>
      <c r="D9" s="27" t="s">
        <v>39</v>
      </c>
      <c r="E9" s="28">
        <v>849.48</v>
      </c>
      <c r="F9" s="44">
        <v>0.6804</v>
      </c>
      <c r="G9" s="30">
        <f t="shared" si="0"/>
        <v>1248.50088183422</v>
      </c>
      <c r="H9" s="31">
        <v>1.47</v>
      </c>
      <c r="I9" s="39">
        <f t="shared" si="1"/>
        <v>1835.2962962963</v>
      </c>
      <c r="J9" s="40"/>
      <c r="K9" s="35"/>
      <c r="L9" s="35"/>
    </row>
    <row r="10" ht="21.1" customHeight="1" spans="1:12">
      <c r="A10" s="24">
        <v>7</v>
      </c>
      <c r="B10" s="26" t="s">
        <v>23</v>
      </c>
      <c r="C10" s="26" t="s">
        <v>15</v>
      </c>
      <c r="D10" s="27" t="s">
        <v>39</v>
      </c>
      <c r="E10" s="28">
        <v>764.71</v>
      </c>
      <c r="F10" s="44">
        <v>0.6804</v>
      </c>
      <c r="G10" s="30">
        <f t="shared" si="0"/>
        <v>1123.91240446796</v>
      </c>
      <c r="H10" s="31">
        <v>1.47</v>
      </c>
      <c r="I10" s="39">
        <f t="shared" si="1"/>
        <v>1652.1512345679</v>
      </c>
      <c r="J10" s="40"/>
      <c r="K10" s="35"/>
      <c r="L10" s="35"/>
    </row>
    <row r="11" ht="21.1" customHeight="1" spans="1:12">
      <c r="A11" s="24">
        <v>8</v>
      </c>
      <c r="B11" s="26" t="s">
        <v>24</v>
      </c>
      <c r="C11" s="26" t="s">
        <v>15</v>
      </c>
      <c r="D11" s="27" t="s">
        <v>39</v>
      </c>
      <c r="E11" s="28">
        <v>856.69</v>
      </c>
      <c r="F11" s="44">
        <v>0.6804</v>
      </c>
      <c r="G11" s="30">
        <f t="shared" si="0"/>
        <v>1259.09758965315</v>
      </c>
      <c r="H11" s="31">
        <v>1.47</v>
      </c>
      <c r="I11" s="39">
        <f t="shared" si="1"/>
        <v>1850.87345679012</v>
      </c>
      <c r="J11" s="40"/>
      <c r="K11" s="35"/>
      <c r="L11" s="35"/>
    </row>
    <row r="12" ht="21.1" customHeight="1" spans="1:12">
      <c r="A12" s="24">
        <v>9</v>
      </c>
      <c r="B12" s="26" t="s">
        <v>25</v>
      </c>
      <c r="C12" s="26" t="s">
        <v>15</v>
      </c>
      <c r="D12" s="27" t="s">
        <v>39</v>
      </c>
      <c r="E12" s="45">
        <v>787.2</v>
      </c>
      <c r="F12" s="44">
        <v>0.6804</v>
      </c>
      <c r="G12" s="30">
        <f t="shared" si="0"/>
        <v>1156.96649029982</v>
      </c>
      <c r="H12" s="31">
        <v>1.47</v>
      </c>
      <c r="I12" s="39">
        <f t="shared" si="1"/>
        <v>1700.74074074074</v>
      </c>
      <c r="J12" s="40"/>
      <c r="K12" s="35"/>
      <c r="L12" s="35"/>
    </row>
    <row r="13" ht="21.1" customHeight="1" spans="1:12">
      <c r="A13" s="24">
        <v>10</v>
      </c>
      <c r="B13" s="26" t="s">
        <v>26</v>
      </c>
      <c r="C13" s="26" t="s">
        <v>15</v>
      </c>
      <c r="D13" s="27" t="s">
        <v>39</v>
      </c>
      <c r="E13" s="45">
        <v>786.4</v>
      </c>
      <c r="F13" s="44">
        <v>0.6804</v>
      </c>
      <c r="G13" s="30">
        <f t="shared" si="0"/>
        <v>1155.79071134627</v>
      </c>
      <c r="H13" s="31">
        <v>1.47</v>
      </c>
      <c r="I13" s="39">
        <f t="shared" si="1"/>
        <v>1699.01234567901</v>
      </c>
      <c r="J13" s="40"/>
      <c r="K13" s="35"/>
      <c r="L13" s="35"/>
    </row>
    <row r="14" ht="21.1" customHeight="1" spans="1:12">
      <c r="A14" s="24" t="s">
        <v>27</v>
      </c>
      <c r="B14" s="24"/>
      <c r="C14" s="24"/>
      <c r="D14" s="32"/>
      <c r="E14" s="33">
        <f>SUM(E4:E13)</f>
        <v>8253.9</v>
      </c>
      <c r="F14" s="44"/>
      <c r="G14" s="30">
        <f t="shared" ref="E14:I14" si="2">SUM(G4:G13)</f>
        <v>12130.9523809524</v>
      </c>
      <c r="H14" s="31"/>
      <c r="I14" s="39">
        <f t="shared" si="2"/>
        <v>17832.5</v>
      </c>
      <c r="J14" s="40"/>
      <c r="K14" s="35"/>
      <c r="L14" s="35"/>
    </row>
    <row r="15" customHeight="1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42"/>
      <c r="L15" s="35"/>
    </row>
    <row r="16" ht="11.25" customHeight="1" spans="1:1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ht="28.5" customHeight="1" spans="1:12">
      <c r="A17" s="36" t="s">
        <v>28</v>
      </c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</row>
    <row r="18" spans="1:12">
      <c r="A18" s="35"/>
      <c r="B18" s="35"/>
      <c r="C18" s="35"/>
      <c r="D18" s="35"/>
      <c r="E18" s="35"/>
      <c r="F18" s="37"/>
      <c r="G18" s="35"/>
      <c r="H18" s="35"/>
      <c r="I18" s="35"/>
      <c r="J18" s="35"/>
      <c r="K18" s="35"/>
      <c r="L18" s="35"/>
    </row>
  </sheetData>
  <mergeCells count="4">
    <mergeCell ref="A1:J1"/>
    <mergeCell ref="E2:G2"/>
    <mergeCell ref="A17:J17"/>
    <mergeCell ref="A15:J16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17"/>
  <sheetViews>
    <sheetView workbookViewId="0">
      <selection activeCell="A16" sqref="A16:J16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4.7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6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0.95" customHeight="1" spans="1:12">
      <c r="A4" s="24">
        <v>1</v>
      </c>
      <c r="B4" s="26" t="s">
        <v>29</v>
      </c>
      <c r="C4" s="26" t="s">
        <v>30</v>
      </c>
      <c r="D4" s="27" t="s">
        <v>39</v>
      </c>
      <c r="E4" s="28">
        <v>1052.62</v>
      </c>
      <c r="F4" s="29">
        <v>0.6804</v>
      </c>
      <c r="G4" s="30">
        <f t="shared" ref="G4:G12" si="0">E4/F4</f>
        <v>1547.06055261611</v>
      </c>
      <c r="H4" s="31">
        <v>1.47</v>
      </c>
      <c r="I4" s="39">
        <f t="shared" ref="I4:I12" si="1">G4*H4</f>
        <v>2274.17901234568</v>
      </c>
      <c r="J4" s="18" t="s">
        <v>17</v>
      </c>
      <c r="K4" s="35"/>
      <c r="L4" s="35"/>
    </row>
    <row r="5" ht="20.95" customHeight="1" spans="1:12">
      <c r="A5" s="24">
        <v>2</v>
      </c>
      <c r="B5" s="26" t="s">
        <v>31</v>
      </c>
      <c r="C5" s="26" t="s">
        <v>30</v>
      </c>
      <c r="D5" s="27" t="s">
        <v>39</v>
      </c>
      <c r="E5" s="28">
        <v>1156.3</v>
      </c>
      <c r="F5" s="29">
        <v>0.6804</v>
      </c>
      <c r="G5" s="30">
        <f t="shared" si="0"/>
        <v>1699.44150499706</v>
      </c>
      <c r="H5" s="31">
        <v>1.47</v>
      </c>
      <c r="I5" s="39">
        <f t="shared" si="1"/>
        <v>2498.17901234568</v>
      </c>
      <c r="J5" s="40"/>
      <c r="K5" s="35"/>
      <c r="L5" s="35"/>
    </row>
    <row r="6" ht="20.95" customHeight="1" spans="1:12">
      <c r="A6" s="24">
        <v>3</v>
      </c>
      <c r="B6" s="26" t="s">
        <v>32</v>
      </c>
      <c r="C6" s="26" t="s">
        <v>30</v>
      </c>
      <c r="D6" s="27" t="s">
        <v>39</v>
      </c>
      <c r="E6" s="28">
        <v>1125.78</v>
      </c>
      <c r="F6" s="29">
        <v>0.6804</v>
      </c>
      <c r="G6" s="30">
        <f t="shared" si="0"/>
        <v>1654.58553791887</v>
      </c>
      <c r="H6" s="31">
        <v>1.47</v>
      </c>
      <c r="I6" s="39">
        <f t="shared" si="1"/>
        <v>2432.24074074074</v>
      </c>
      <c r="J6" s="40"/>
      <c r="K6" s="35"/>
      <c r="L6" s="35"/>
    </row>
    <row r="7" ht="20.95" customHeight="1" spans="1:12">
      <c r="A7" s="24">
        <v>4</v>
      </c>
      <c r="B7" s="26" t="s">
        <v>33</v>
      </c>
      <c r="C7" s="26" t="s">
        <v>30</v>
      </c>
      <c r="D7" s="27" t="s">
        <v>39</v>
      </c>
      <c r="E7" s="28">
        <v>1068.99</v>
      </c>
      <c r="F7" s="29">
        <v>0.6804</v>
      </c>
      <c r="G7" s="30">
        <f t="shared" si="0"/>
        <v>1571.11992945326</v>
      </c>
      <c r="H7" s="31">
        <v>1.47</v>
      </c>
      <c r="I7" s="39">
        <f t="shared" si="1"/>
        <v>2309.5462962963</v>
      </c>
      <c r="J7" s="40"/>
      <c r="K7" s="35"/>
      <c r="L7" s="35"/>
    </row>
    <row r="8" ht="20.95" customHeight="1" spans="1:12">
      <c r="A8" s="24">
        <v>5</v>
      </c>
      <c r="B8" s="26" t="s">
        <v>34</v>
      </c>
      <c r="C8" s="26" t="s">
        <v>30</v>
      </c>
      <c r="D8" s="27" t="s">
        <v>39</v>
      </c>
      <c r="E8" s="28">
        <v>1566.83</v>
      </c>
      <c r="F8" s="29">
        <v>0.6804</v>
      </c>
      <c r="G8" s="30">
        <f t="shared" si="0"/>
        <v>2302.80717225162</v>
      </c>
      <c r="H8" s="31">
        <v>1.47</v>
      </c>
      <c r="I8" s="39">
        <f t="shared" si="1"/>
        <v>3385.12654320988</v>
      </c>
      <c r="J8" s="40"/>
      <c r="K8" s="35"/>
      <c r="L8" s="35"/>
    </row>
    <row r="9" ht="20.95" customHeight="1" spans="1:12">
      <c r="A9" s="24">
        <v>6</v>
      </c>
      <c r="B9" s="26" t="s">
        <v>35</v>
      </c>
      <c r="C9" s="26" t="s">
        <v>30</v>
      </c>
      <c r="D9" s="27" t="s">
        <v>39</v>
      </c>
      <c r="E9" s="28">
        <v>838.37</v>
      </c>
      <c r="F9" s="29">
        <v>0.6804</v>
      </c>
      <c r="G9" s="30">
        <f t="shared" si="0"/>
        <v>1232.1722516167</v>
      </c>
      <c r="H9" s="31">
        <v>1.47</v>
      </c>
      <c r="I9" s="39">
        <f t="shared" si="1"/>
        <v>1811.29320987654</v>
      </c>
      <c r="J9" s="40"/>
      <c r="K9" s="35"/>
      <c r="L9" s="35"/>
    </row>
    <row r="10" ht="20.95" customHeight="1" spans="1:12">
      <c r="A10" s="24">
        <v>7</v>
      </c>
      <c r="B10" s="26" t="s">
        <v>36</v>
      </c>
      <c r="C10" s="26" t="s">
        <v>30</v>
      </c>
      <c r="D10" s="27" t="s">
        <v>39</v>
      </c>
      <c r="E10" s="28">
        <v>885.21</v>
      </c>
      <c r="F10" s="29">
        <v>0.6804</v>
      </c>
      <c r="G10" s="30">
        <f t="shared" si="0"/>
        <v>1301.01410934744</v>
      </c>
      <c r="H10" s="31">
        <v>1.47</v>
      </c>
      <c r="I10" s="39">
        <f t="shared" si="1"/>
        <v>1912.49074074074</v>
      </c>
      <c r="J10" s="40"/>
      <c r="K10" s="35"/>
      <c r="L10" s="35"/>
    </row>
    <row r="11" ht="20.95" customHeight="1" spans="1:12">
      <c r="A11" s="24">
        <v>8</v>
      </c>
      <c r="B11" s="26" t="s">
        <v>37</v>
      </c>
      <c r="C11" s="26" t="s">
        <v>30</v>
      </c>
      <c r="D11" s="27" t="s">
        <v>39</v>
      </c>
      <c r="E11" s="28">
        <v>1106.77</v>
      </c>
      <c r="F11" s="29">
        <v>0.6804</v>
      </c>
      <c r="G11" s="30">
        <f t="shared" si="0"/>
        <v>1626.64609053498</v>
      </c>
      <c r="H11" s="31">
        <v>1.47</v>
      </c>
      <c r="I11" s="39">
        <f t="shared" si="1"/>
        <v>2391.16975308642</v>
      </c>
      <c r="J11" s="40"/>
      <c r="K11" s="35"/>
      <c r="L11" s="35"/>
    </row>
    <row r="12" ht="20.95" customHeight="1" spans="1:12">
      <c r="A12" s="24">
        <v>9</v>
      </c>
      <c r="B12" s="26" t="s">
        <v>38</v>
      </c>
      <c r="C12" s="26" t="s">
        <v>30</v>
      </c>
      <c r="D12" s="27" t="s">
        <v>39</v>
      </c>
      <c r="E12" s="28">
        <v>991.49</v>
      </c>
      <c r="F12" s="29">
        <v>0.6804</v>
      </c>
      <c r="G12" s="30">
        <f t="shared" si="0"/>
        <v>1457.21634332745</v>
      </c>
      <c r="H12" s="31">
        <v>1.47</v>
      </c>
      <c r="I12" s="39">
        <f t="shared" si="1"/>
        <v>2142.10802469136</v>
      </c>
      <c r="J12" s="40"/>
      <c r="K12" s="35"/>
      <c r="L12" s="35"/>
    </row>
    <row r="13" ht="20.95" customHeight="1" spans="1:12">
      <c r="A13" s="24" t="s">
        <v>27</v>
      </c>
      <c r="B13" s="24"/>
      <c r="C13" s="24"/>
      <c r="D13" s="32"/>
      <c r="E13" s="33">
        <f t="shared" ref="E13:I13" si="2">SUM(E4:E12)</f>
        <v>9792.36</v>
      </c>
      <c r="F13" s="29"/>
      <c r="G13" s="30">
        <f t="shared" si="2"/>
        <v>14392.0634920635</v>
      </c>
      <c r="H13" s="31"/>
      <c r="I13" s="41">
        <f t="shared" si="2"/>
        <v>21156.3333333333</v>
      </c>
      <c r="J13" s="40"/>
      <c r="K13" s="35"/>
      <c r="L13" s="35"/>
    </row>
    <row r="14" customHeight="1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42"/>
      <c r="L14" s="35"/>
    </row>
    <row r="15" spans="1:1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ht="28.5" customHeight="1" spans="1:12">
      <c r="A16" s="36" t="s">
        <v>28</v>
      </c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</row>
    <row r="17" spans="1:12">
      <c r="A17" s="35"/>
      <c r="B17" s="35"/>
      <c r="C17" s="35"/>
      <c r="D17" s="35"/>
      <c r="E17" s="35"/>
      <c r="F17" s="37"/>
      <c r="G17" s="35"/>
      <c r="H17" s="35"/>
      <c r="I17" s="35"/>
      <c r="J17" s="35"/>
      <c r="K17" s="35"/>
      <c r="L17" s="35"/>
    </row>
  </sheetData>
  <mergeCells count="4">
    <mergeCell ref="A1:J1"/>
    <mergeCell ref="E2:G2"/>
    <mergeCell ref="A16:J16"/>
    <mergeCell ref="A14:J15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8"/>
  <sheetViews>
    <sheetView workbookViewId="0">
      <selection activeCell="A17" sqref="A17:J17"/>
    </sheetView>
  </sheetViews>
  <sheetFormatPr defaultColWidth="9" defaultRowHeight="14.25"/>
  <cols>
    <col min="1" max="1" width="6.625" style="20" customWidth="1"/>
    <col min="2" max="2" width="11.625" style="20" customWidth="1"/>
    <col min="3" max="3" width="17" style="20" customWidth="1"/>
    <col min="4" max="4" width="24.75" style="20" customWidth="1"/>
    <col min="5" max="5" width="11.625" style="20" customWidth="1"/>
    <col min="6" max="6" width="9.125" style="21" customWidth="1"/>
    <col min="7" max="7" width="11.75" style="20" customWidth="1"/>
    <col min="8" max="8" width="10.125" style="20" customWidth="1"/>
    <col min="9" max="9" width="11.125" style="20" customWidth="1"/>
    <col min="10" max="10" width="20.25" style="20" customWidth="1"/>
    <col min="11" max="16384" width="9" style="20"/>
  </cols>
  <sheetData>
    <row r="1" ht="23.2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8.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3.75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1.1" customHeight="1" spans="1:12">
      <c r="A4" s="24">
        <v>1</v>
      </c>
      <c r="B4" s="26" t="s">
        <v>14</v>
      </c>
      <c r="C4" s="26" t="s">
        <v>15</v>
      </c>
      <c r="D4" s="27" t="s">
        <v>40</v>
      </c>
      <c r="E4" s="43">
        <v>718.41</v>
      </c>
      <c r="F4" s="44">
        <v>0.6804</v>
      </c>
      <c r="G4" s="30">
        <f t="shared" ref="G4:G13" si="0">E4/F4</f>
        <v>1055.86419753086</v>
      </c>
      <c r="H4" s="31">
        <v>1.47</v>
      </c>
      <c r="I4" s="39">
        <f t="shared" ref="I4:I13" si="1">G4*H4</f>
        <v>1552.12037037037</v>
      </c>
      <c r="J4" s="18" t="s">
        <v>17</v>
      </c>
      <c r="K4" s="35"/>
      <c r="L4" s="35"/>
    </row>
    <row r="5" ht="21.1" customHeight="1" spans="1:12">
      <c r="A5" s="24">
        <v>2</v>
      </c>
      <c r="B5" s="26" t="s">
        <v>18</v>
      </c>
      <c r="C5" s="26" t="s">
        <v>15</v>
      </c>
      <c r="D5" s="27" t="s">
        <v>40</v>
      </c>
      <c r="E5" s="28">
        <v>680.64</v>
      </c>
      <c r="F5" s="44">
        <v>0.6804</v>
      </c>
      <c r="G5" s="30">
        <f t="shared" si="0"/>
        <v>1000.35273368607</v>
      </c>
      <c r="H5" s="31">
        <v>1.47</v>
      </c>
      <c r="I5" s="39">
        <f t="shared" si="1"/>
        <v>1470.51851851852</v>
      </c>
      <c r="J5" s="40"/>
      <c r="K5" s="35"/>
      <c r="L5" s="35"/>
    </row>
    <row r="6" ht="21.1" customHeight="1" spans="1:12">
      <c r="A6" s="24">
        <v>3</v>
      </c>
      <c r="B6" s="26" t="s">
        <v>19</v>
      </c>
      <c r="C6" s="26" t="s">
        <v>15</v>
      </c>
      <c r="D6" s="27" t="s">
        <v>40</v>
      </c>
      <c r="E6" s="28">
        <v>839.69</v>
      </c>
      <c r="F6" s="44">
        <v>0.6804</v>
      </c>
      <c r="G6" s="30">
        <f t="shared" si="0"/>
        <v>1234.11228689006</v>
      </c>
      <c r="H6" s="31">
        <v>1.47</v>
      </c>
      <c r="I6" s="39">
        <f t="shared" si="1"/>
        <v>1814.1450617284</v>
      </c>
      <c r="J6" s="40"/>
      <c r="K6" s="35"/>
      <c r="L6" s="35"/>
    </row>
    <row r="7" ht="21.1" customHeight="1" spans="1:12">
      <c r="A7" s="24">
        <v>4</v>
      </c>
      <c r="B7" s="26" t="s">
        <v>20</v>
      </c>
      <c r="C7" s="26" t="s">
        <v>15</v>
      </c>
      <c r="D7" s="27" t="s">
        <v>40</v>
      </c>
      <c r="E7" s="28">
        <v>721.01</v>
      </c>
      <c r="F7" s="44">
        <v>0.6804</v>
      </c>
      <c r="G7" s="30">
        <f t="shared" si="0"/>
        <v>1059.68547912992</v>
      </c>
      <c r="H7" s="31">
        <v>1.47</v>
      </c>
      <c r="I7" s="39">
        <f t="shared" si="1"/>
        <v>1557.73765432099</v>
      </c>
      <c r="J7" s="40"/>
      <c r="K7" s="35"/>
      <c r="L7" s="35"/>
    </row>
    <row r="8" ht="21.1" customHeight="1" spans="1:12">
      <c r="A8" s="24">
        <v>5</v>
      </c>
      <c r="B8" s="26" t="s">
        <v>21</v>
      </c>
      <c r="C8" s="26" t="s">
        <v>15</v>
      </c>
      <c r="D8" s="27" t="s">
        <v>40</v>
      </c>
      <c r="E8" s="28">
        <v>860.96</v>
      </c>
      <c r="F8" s="44">
        <v>0.6804</v>
      </c>
      <c r="G8" s="30">
        <f t="shared" si="0"/>
        <v>1265.37330981775</v>
      </c>
      <c r="H8" s="31">
        <v>1.47</v>
      </c>
      <c r="I8" s="39">
        <f t="shared" si="1"/>
        <v>1860.0987654321</v>
      </c>
      <c r="J8" s="40"/>
      <c r="K8" s="35"/>
      <c r="L8" s="35"/>
    </row>
    <row r="9" ht="21.1" customHeight="1" spans="1:12">
      <c r="A9" s="24">
        <v>6</v>
      </c>
      <c r="B9" s="26" t="s">
        <v>22</v>
      </c>
      <c r="C9" s="26" t="s">
        <v>15</v>
      </c>
      <c r="D9" s="27" t="s">
        <v>40</v>
      </c>
      <c r="E9" s="28">
        <v>762.26</v>
      </c>
      <c r="F9" s="44">
        <v>0.6804</v>
      </c>
      <c r="G9" s="30">
        <f t="shared" si="0"/>
        <v>1120.31158142269</v>
      </c>
      <c r="H9" s="31">
        <v>1.47</v>
      </c>
      <c r="I9" s="39">
        <f t="shared" si="1"/>
        <v>1646.85802469136</v>
      </c>
      <c r="J9" s="40"/>
      <c r="K9" s="35"/>
      <c r="L9" s="35"/>
    </row>
    <row r="10" ht="21.1" customHeight="1" spans="1:12">
      <c r="A10" s="24">
        <v>7</v>
      </c>
      <c r="B10" s="26" t="s">
        <v>23</v>
      </c>
      <c r="C10" s="26" t="s">
        <v>15</v>
      </c>
      <c r="D10" s="27" t="s">
        <v>40</v>
      </c>
      <c r="E10" s="28">
        <v>828.15</v>
      </c>
      <c r="F10" s="44">
        <v>0.6804</v>
      </c>
      <c r="G10" s="30">
        <f t="shared" si="0"/>
        <v>1217.15167548501</v>
      </c>
      <c r="H10" s="31">
        <v>1.47</v>
      </c>
      <c r="I10" s="39">
        <f t="shared" si="1"/>
        <v>1789.21296296296</v>
      </c>
      <c r="J10" s="40"/>
      <c r="K10" s="35"/>
      <c r="L10" s="35"/>
    </row>
    <row r="11" ht="21.1" customHeight="1" spans="1:12">
      <c r="A11" s="24">
        <v>8</v>
      </c>
      <c r="B11" s="26" t="s">
        <v>24</v>
      </c>
      <c r="C11" s="26" t="s">
        <v>15</v>
      </c>
      <c r="D11" s="27" t="s">
        <v>40</v>
      </c>
      <c r="E11" s="28">
        <v>797.19</v>
      </c>
      <c r="F11" s="44">
        <v>0.6804</v>
      </c>
      <c r="G11" s="30">
        <f t="shared" si="0"/>
        <v>1171.64902998236</v>
      </c>
      <c r="H11" s="31">
        <v>1.47</v>
      </c>
      <c r="I11" s="39">
        <f t="shared" si="1"/>
        <v>1722.32407407407</v>
      </c>
      <c r="J11" s="40"/>
      <c r="K11" s="35"/>
      <c r="L11" s="35"/>
    </row>
    <row r="12" ht="21.1" customHeight="1" spans="1:12">
      <c r="A12" s="24">
        <v>9</v>
      </c>
      <c r="B12" s="26" t="s">
        <v>25</v>
      </c>
      <c r="C12" s="26" t="s">
        <v>15</v>
      </c>
      <c r="D12" s="27" t="s">
        <v>40</v>
      </c>
      <c r="E12" s="45">
        <v>798.01</v>
      </c>
      <c r="F12" s="44">
        <v>0.6804</v>
      </c>
      <c r="G12" s="30">
        <f t="shared" si="0"/>
        <v>1172.85420340976</v>
      </c>
      <c r="H12" s="31">
        <v>1.47</v>
      </c>
      <c r="I12" s="39">
        <f t="shared" si="1"/>
        <v>1724.09567901235</v>
      </c>
      <c r="J12" s="40"/>
      <c r="K12" s="35"/>
      <c r="L12" s="35"/>
    </row>
    <row r="13" ht="21.1" customHeight="1" spans="1:12">
      <c r="A13" s="24">
        <v>10</v>
      </c>
      <c r="B13" s="26" t="s">
        <v>26</v>
      </c>
      <c r="C13" s="26" t="s">
        <v>15</v>
      </c>
      <c r="D13" s="27" t="s">
        <v>40</v>
      </c>
      <c r="E13" s="45">
        <v>740.22</v>
      </c>
      <c r="F13" s="44">
        <v>0.6804</v>
      </c>
      <c r="G13" s="30">
        <f t="shared" si="0"/>
        <v>1087.9188712522</v>
      </c>
      <c r="H13" s="31">
        <v>1.47</v>
      </c>
      <c r="I13" s="39">
        <f t="shared" si="1"/>
        <v>1599.24074074074</v>
      </c>
      <c r="J13" s="40"/>
      <c r="K13" s="35"/>
      <c r="L13" s="35"/>
    </row>
    <row r="14" ht="21.1" customHeight="1" spans="1:12">
      <c r="A14" s="24" t="s">
        <v>27</v>
      </c>
      <c r="B14" s="24"/>
      <c r="C14" s="24"/>
      <c r="D14" s="32"/>
      <c r="E14" s="33">
        <f t="shared" ref="E14:I14" si="2">SUM(E4:E13)</f>
        <v>7746.54</v>
      </c>
      <c r="F14" s="44"/>
      <c r="G14" s="30">
        <f t="shared" si="2"/>
        <v>11385.2733686067</v>
      </c>
      <c r="H14" s="31"/>
      <c r="I14" s="39">
        <f t="shared" si="2"/>
        <v>16736.3518518519</v>
      </c>
      <c r="J14" s="40"/>
      <c r="K14" s="35"/>
      <c r="L14" s="35"/>
    </row>
    <row r="15" customHeight="1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42"/>
      <c r="L15" s="35"/>
    </row>
    <row r="16" ht="11.25" customHeight="1" spans="1:1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ht="28.5" customHeight="1" spans="1:12">
      <c r="A17" s="36" t="s">
        <v>28</v>
      </c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</row>
    <row r="18" spans="1:12">
      <c r="A18" s="35"/>
      <c r="B18" s="35"/>
      <c r="C18" s="35"/>
      <c r="D18" s="35"/>
      <c r="E18" s="35"/>
      <c r="F18" s="37"/>
      <c r="G18" s="35"/>
      <c r="H18" s="35"/>
      <c r="I18" s="35"/>
      <c r="J18" s="35"/>
      <c r="K18" s="35"/>
      <c r="L18" s="35"/>
    </row>
  </sheetData>
  <mergeCells count="4">
    <mergeCell ref="A1:J1"/>
    <mergeCell ref="E2:G2"/>
    <mergeCell ref="A17:J17"/>
    <mergeCell ref="A15:J16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17"/>
  <sheetViews>
    <sheetView workbookViewId="0">
      <selection activeCell="A16" sqref="A16:J16"/>
    </sheetView>
  </sheetViews>
  <sheetFormatPr defaultColWidth="9" defaultRowHeight="14.25"/>
  <cols>
    <col min="1" max="1" width="6" style="20" customWidth="1"/>
    <col min="2" max="2" width="11.375" style="20" customWidth="1"/>
    <col min="3" max="3" width="16.75" style="20" customWidth="1"/>
    <col min="4" max="4" width="25.125" style="20" customWidth="1"/>
    <col min="5" max="5" width="10.25" style="20" customWidth="1"/>
    <col min="6" max="6" width="9.375" style="21" customWidth="1"/>
    <col min="7" max="7" width="12.875" style="20" customWidth="1"/>
    <col min="8" max="8" width="9" style="20"/>
    <col min="9" max="9" width="10.5" style="20"/>
    <col min="10" max="10" width="20.25" style="20" customWidth="1"/>
    <col min="11" max="16383" width="9" style="20"/>
  </cols>
  <sheetData>
    <row r="1" ht="25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</row>
    <row r="2" ht="24.75" customHeight="1" spans="1:12">
      <c r="A2" s="2" t="s">
        <v>1</v>
      </c>
      <c r="B2" s="2"/>
      <c r="C2" s="2"/>
      <c r="D2" s="2"/>
      <c r="E2" s="23" t="s">
        <v>2</v>
      </c>
      <c r="F2" s="23"/>
      <c r="G2" s="23"/>
      <c r="H2" s="2"/>
      <c r="I2" s="2"/>
      <c r="J2" s="17" t="s">
        <v>3</v>
      </c>
      <c r="K2" s="35"/>
      <c r="L2" s="35"/>
    </row>
    <row r="3" ht="36" customHeight="1" spans="1:12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4" t="s">
        <v>10</v>
      </c>
      <c r="H3" s="24" t="s">
        <v>11</v>
      </c>
      <c r="I3" s="24" t="s">
        <v>12</v>
      </c>
      <c r="J3" s="38" t="s">
        <v>13</v>
      </c>
      <c r="K3" s="35"/>
      <c r="L3" s="35"/>
    </row>
    <row r="4" ht="20.95" customHeight="1" spans="1:12">
      <c r="A4" s="24">
        <v>1</v>
      </c>
      <c r="B4" s="26" t="s">
        <v>29</v>
      </c>
      <c r="C4" s="26" t="s">
        <v>30</v>
      </c>
      <c r="D4" s="27" t="s">
        <v>40</v>
      </c>
      <c r="E4" s="28">
        <v>798.41</v>
      </c>
      <c r="F4" s="29">
        <v>0.6804</v>
      </c>
      <c r="G4" s="30">
        <f t="shared" ref="G4:G12" si="0">E4/F4</f>
        <v>1173.44209288654</v>
      </c>
      <c r="H4" s="31">
        <v>1.47</v>
      </c>
      <c r="I4" s="39">
        <f t="shared" ref="I4:I12" si="1">G4*H4</f>
        <v>1724.95987654321</v>
      </c>
      <c r="J4" s="18" t="s">
        <v>17</v>
      </c>
      <c r="K4" s="35"/>
      <c r="L4" s="35"/>
    </row>
    <row r="5" ht="20.95" customHeight="1" spans="1:12">
      <c r="A5" s="24">
        <v>2</v>
      </c>
      <c r="B5" s="26" t="s">
        <v>31</v>
      </c>
      <c r="C5" s="26" t="s">
        <v>30</v>
      </c>
      <c r="D5" s="27" t="s">
        <v>40</v>
      </c>
      <c r="E5" s="28">
        <v>1153.63</v>
      </c>
      <c r="F5" s="29">
        <v>0.6804</v>
      </c>
      <c r="G5" s="30">
        <f t="shared" si="0"/>
        <v>1695.51734273957</v>
      </c>
      <c r="H5" s="31">
        <v>1.47</v>
      </c>
      <c r="I5" s="39">
        <f t="shared" si="1"/>
        <v>2492.41049382716</v>
      </c>
      <c r="J5" s="40"/>
      <c r="K5" s="35"/>
      <c r="L5" s="35"/>
    </row>
    <row r="6" ht="20.95" customHeight="1" spans="1:12">
      <c r="A6" s="24">
        <v>3</v>
      </c>
      <c r="B6" s="26" t="s">
        <v>32</v>
      </c>
      <c r="C6" s="26" t="s">
        <v>30</v>
      </c>
      <c r="D6" s="27" t="s">
        <v>40</v>
      </c>
      <c r="E6" s="28">
        <v>1005.21</v>
      </c>
      <c r="F6" s="29">
        <v>0.6804</v>
      </c>
      <c r="G6" s="30">
        <f t="shared" si="0"/>
        <v>1477.38095238095</v>
      </c>
      <c r="H6" s="31">
        <v>1.47</v>
      </c>
      <c r="I6" s="39">
        <f t="shared" si="1"/>
        <v>2171.75</v>
      </c>
      <c r="J6" s="40"/>
      <c r="K6" s="35"/>
      <c r="L6" s="35"/>
    </row>
    <row r="7" ht="20.95" customHeight="1" spans="1:12">
      <c r="A7" s="24">
        <v>4</v>
      </c>
      <c r="B7" s="26" t="s">
        <v>33</v>
      </c>
      <c r="C7" s="26" t="s">
        <v>30</v>
      </c>
      <c r="D7" s="27" t="s">
        <v>40</v>
      </c>
      <c r="E7" s="28">
        <v>971.9</v>
      </c>
      <c r="F7" s="29">
        <v>0.6804</v>
      </c>
      <c r="G7" s="30">
        <f t="shared" si="0"/>
        <v>1428.42445620223</v>
      </c>
      <c r="H7" s="31">
        <v>1.47</v>
      </c>
      <c r="I7" s="39">
        <f t="shared" si="1"/>
        <v>2099.78395061728</v>
      </c>
      <c r="J7" s="40"/>
      <c r="K7" s="35"/>
      <c r="L7" s="35"/>
    </row>
    <row r="8" ht="20.95" customHeight="1" spans="1:12">
      <c r="A8" s="24">
        <v>5</v>
      </c>
      <c r="B8" s="26" t="s">
        <v>34</v>
      </c>
      <c r="C8" s="26" t="s">
        <v>30</v>
      </c>
      <c r="D8" s="27" t="s">
        <v>40</v>
      </c>
      <c r="E8" s="28">
        <v>1338.11</v>
      </c>
      <c r="F8" s="29">
        <v>0.6804</v>
      </c>
      <c r="G8" s="30">
        <f t="shared" si="0"/>
        <v>1966.65196942975</v>
      </c>
      <c r="H8" s="31">
        <v>1.47</v>
      </c>
      <c r="I8" s="39">
        <f t="shared" si="1"/>
        <v>2890.97839506173</v>
      </c>
      <c r="J8" s="40"/>
      <c r="K8" s="35"/>
      <c r="L8" s="35"/>
    </row>
    <row r="9" ht="20.95" customHeight="1" spans="1:12">
      <c r="A9" s="24">
        <v>6</v>
      </c>
      <c r="B9" s="26" t="s">
        <v>35</v>
      </c>
      <c r="C9" s="26" t="s">
        <v>30</v>
      </c>
      <c r="D9" s="27" t="s">
        <v>40</v>
      </c>
      <c r="E9" s="28">
        <v>903</v>
      </c>
      <c r="F9" s="29">
        <v>0.6804</v>
      </c>
      <c r="G9" s="30">
        <f t="shared" si="0"/>
        <v>1327.16049382716</v>
      </c>
      <c r="H9" s="31">
        <v>1.47</v>
      </c>
      <c r="I9" s="39">
        <f t="shared" si="1"/>
        <v>1950.92592592593</v>
      </c>
      <c r="J9" s="40"/>
      <c r="K9" s="35"/>
      <c r="L9" s="35"/>
    </row>
    <row r="10" ht="20.95" customHeight="1" spans="1:12">
      <c r="A10" s="24">
        <v>7</v>
      </c>
      <c r="B10" s="26" t="s">
        <v>36</v>
      </c>
      <c r="C10" s="26" t="s">
        <v>30</v>
      </c>
      <c r="D10" s="27" t="s">
        <v>40</v>
      </c>
      <c r="E10" s="28">
        <v>916.96</v>
      </c>
      <c r="F10" s="29">
        <v>0.6804</v>
      </c>
      <c r="G10" s="30">
        <f t="shared" si="0"/>
        <v>1347.67783656673</v>
      </c>
      <c r="H10" s="31">
        <v>1.47</v>
      </c>
      <c r="I10" s="39">
        <f t="shared" si="1"/>
        <v>1981.08641975309</v>
      </c>
      <c r="J10" s="40"/>
      <c r="K10" s="35"/>
      <c r="L10" s="35"/>
    </row>
    <row r="11" ht="20.95" customHeight="1" spans="1:12">
      <c r="A11" s="24">
        <v>8</v>
      </c>
      <c r="B11" s="26" t="s">
        <v>37</v>
      </c>
      <c r="C11" s="26" t="s">
        <v>30</v>
      </c>
      <c r="D11" s="27" t="s">
        <v>40</v>
      </c>
      <c r="E11" s="28">
        <v>998.63</v>
      </c>
      <c r="F11" s="29">
        <v>0.6804</v>
      </c>
      <c r="G11" s="30">
        <f t="shared" si="0"/>
        <v>1467.71017048795</v>
      </c>
      <c r="H11" s="31">
        <v>1.47</v>
      </c>
      <c r="I11" s="39">
        <f t="shared" si="1"/>
        <v>2157.53395061728</v>
      </c>
      <c r="J11" s="40"/>
      <c r="K11" s="35"/>
      <c r="L11" s="35"/>
    </row>
    <row r="12" ht="20.95" customHeight="1" spans="1:12">
      <c r="A12" s="24">
        <v>9</v>
      </c>
      <c r="B12" s="26" t="s">
        <v>38</v>
      </c>
      <c r="C12" s="26" t="s">
        <v>30</v>
      </c>
      <c r="D12" s="27" t="s">
        <v>40</v>
      </c>
      <c r="E12" s="28">
        <v>882.18</v>
      </c>
      <c r="F12" s="29">
        <v>0.6804</v>
      </c>
      <c r="G12" s="30">
        <f t="shared" si="0"/>
        <v>1296.56084656085</v>
      </c>
      <c r="H12" s="31">
        <v>1.47</v>
      </c>
      <c r="I12" s="39">
        <f t="shared" si="1"/>
        <v>1905.94444444444</v>
      </c>
      <c r="J12" s="40"/>
      <c r="K12" s="35"/>
      <c r="L12" s="35"/>
    </row>
    <row r="13" ht="20.95" customHeight="1" spans="1:12">
      <c r="A13" s="24" t="s">
        <v>27</v>
      </c>
      <c r="B13" s="24"/>
      <c r="C13" s="24"/>
      <c r="D13" s="32"/>
      <c r="E13" s="33">
        <f t="shared" ref="E13:I13" si="2">SUM(E4:E12)</f>
        <v>8968.03</v>
      </c>
      <c r="F13" s="29"/>
      <c r="G13" s="30">
        <f t="shared" si="2"/>
        <v>13180.5261610817</v>
      </c>
      <c r="H13" s="31"/>
      <c r="I13" s="41">
        <f t="shared" si="2"/>
        <v>19375.3734567901</v>
      </c>
      <c r="J13" s="40"/>
      <c r="K13" s="35"/>
      <c r="L13" s="35"/>
    </row>
    <row r="14" customHeight="1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42"/>
      <c r="L14" s="35"/>
    </row>
    <row r="15" spans="1:1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ht="28.5" customHeight="1" spans="1:12">
      <c r="A16" s="36" t="s">
        <v>28</v>
      </c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</row>
    <row r="17" spans="1:12">
      <c r="A17" s="35"/>
      <c r="B17" s="35"/>
      <c r="C17" s="35"/>
      <c r="D17" s="35"/>
      <c r="E17" s="35"/>
      <c r="F17" s="37"/>
      <c r="G17" s="35"/>
      <c r="H17" s="35"/>
      <c r="I17" s="35"/>
      <c r="J17" s="35"/>
      <c r="K17" s="35"/>
      <c r="L17" s="35"/>
    </row>
  </sheetData>
  <mergeCells count="4">
    <mergeCell ref="A1:J1"/>
    <mergeCell ref="E2:G2"/>
    <mergeCell ref="A16:J16"/>
    <mergeCell ref="A14:J15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42"/>
  <sheetViews>
    <sheetView tabSelected="1" workbookViewId="0">
      <selection activeCell="E19" sqref="E19"/>
    </sheetView>
  </sheetViews>
  <sheetFormatPr defaultColWidth="9" defaultRowHeight="14.25"/>
  <cols>
    <col min="1" max="1" width="5" style="1" customWidth="1"/>
    <col min="2" max="2" width="41.375" style="2" customWidth="1"/>
    <col min="3" max="3" width="6.75" style="1" customWidth="1"/>
    <col min="4" max="4" width="12.125" style="1" customWidth="1"/>
    <col min="5" max="5" width="12" style="1" customWidth="1"/>
    <col min="6" max="6" width="14.375" style="1" customWidth="1"/>
    <col min="7" max="7" width="12.125" style="3" customWidth="1"/>
    <col min="8" max="8" width="9.875" style="1" customWidth="1"/>
    <col min="9" max="9" width="12.25" style="3" customWidth="1"/>
    <col min="10" max="10" width="13.5" style="1" customWidth="1"/>
    <col min="11" max="12" width="9" style="1"/>
    <col min="13" max="13" width="21.625" style="1" customWidth="1"/>
    <col min="14" max="16384" width="9" style="1"/>
  </cols>
  <sheetData>
    <row r="1" ht="43" customHeight="1" spans="1:10">
      <c r="A1" s="4" t="s">
        <v>41</v>
      </c>
      <c r="B1" s="5"/>
      <c r="C1" s="4"/>
      <c r="D1" s="4"/>
      <c r="E1" s="4"/>
      <c r="F1" s="4"/>
      <c r="G1" s="6"/>
      <c r="H1" s="4"/>
      <c r="I1" s="6"/>
      <c r="J1" s="4"/>
    </row>
    <row r="2" ht="36" customHeight="1" spans="1:10">
      <c r="A2" s="2" t="s">
        <v>1</v>
      </c>
      <c r="C2" s="2"/>
      <c r="D2" s="2"/>
      <c r="E2" s="7" t="s">
        <v>42</v>
      </c>
      <c r="F2" s="7"/>
      <c r="G2" s="8"/>
      <c r="H2" s="2"/>
      <c r="I2" s="8"/>
      <c r="J2" s="17" t="s">
        <v>3</v>
      </c>
    </row>
    <row r="3" ht="47" customHeight="1" spans="1:10">
      <c r="A3" s="9" t="s">
        <v>4</v>
      </c>
      <c r="B3" s="9" t="s">
        <v>43</v>
      </c>
      <c r="C3" s="10" t="s">
        <v>44</v>
      </c>
      <c r="D3" s="9" t="s">
        <v>45</v>
      </c>
      <c r="E3" s="9" t="s">
        <v>46</v>
      </c>
      <c r="F3" s="10" t="s">
        <v>47</v>
      </c>
      <c r="G3" s="11" t="s">
        <v>48</v>
      </c>
      <c r="H3" s="9" t="s">
        <v>11</v>
      </c>
      <c r="I3" s="11" t="s">
        <v>12</v>
      </c>
      <c r="J3" s="9" t="s">
        <v>13</v>
      </c>
    </row>
    <row r="4" ht="23.5" customHeight="1" spans="1:10">
      <c r="A4" s="9">
        <v>1</v>
      </c>
      <c r="B4" s="12" t="s">
        <v>49</v>
      </c>
      <c r="C4" s="9">
        <v>19</v>
      </c>
      <c r="D4" s="13">
        <v>45627</v>
      </c>
      <c r="E4" s="9">
        <v>18974.38</v>
      </c>
      <c r="F4" s="9">
        <v>0.6804</v>
      </c>
      <c r="G4" s="11">
        <f t="shared" ref="G4:G6" si="0">E4/F4</f>
        <v>27887.0958259847</v>
      </c>
      <c r="H4" s="9">
        <v>1.47</v>
      </c>
      <c r="I4" s="11">
        <v>40994</v>
      </c>
      <c r="J4" s="18" t="s">
        <v>17</v>
      </c>
    </row>
    <row r="5" ht="23.5" customHeight="1" spans="1:10">
      <c r="A5" s="9">
        <v>2</v>
      </c>
      <c r="B5" s="12" t="s">
        <v>49</v>
      </c>
      <c r="C5" s="9">
        <v>19</v>
      </c>
      <c r="D5" s="13">
        <v>45658</v>
      </c>
      <c r="E5" s="9">
        <v>18046.26</v>
      </c>
      <c r="F5" s="9">
        <v>0.6804</v>
      </c>
      <c r="G5" s="11">
        <f t="shared" si="0"/>
        <v>26523.0158730159</v>
      </c>
      <c r="H5" s="9">
        <v>1.47</v>
      </c>
      <c r="I5" s="11">
        <v>38989</v>
      </c>
      <c r="J5" s="12"/>
    </row>
    <row r="6" ht="23.5" customHeight="1" spans="1:10">
      <c r="A6" s="9">
        <v>3</v>
      </c>
      <c r="B6" s="12" t="s">
        <v>49</v>
      </c>
      <c r="C6" s="9">
        <v>19</v>
      </c>
      <c r="D6" s="13">
        <v>45689</v>
      </c>
      <c r="E6" s="9">
        <v>16714.57</v>
      </c>
      <c r="F6" s="9">
        <v>0.6804</v>
      </c>
      <c r="G6" s="11">
        <f t="shared" si="0"/>
        <v>24565.7995296884</v>
      </c>
      <c r="H6" s="9">
        <v>1.47</v>
      </c>
      <c r="I6" s="11">
        <v>36111</v>
      </c>
      <c r="J6" s="12"/>
    </row>
    <row r="7" ht="23.5" customHeight="1" spans="1:13">
      <c r="A7" s="12"/>
      <c r="B7" s="12"/>
      <c r="C7" s="12"/>
      <c r="D7" s="12"/>
      <c r="E7" s="12"/>
      <c r="F7" s="12"/>
      <c r="G7" s="14"/>
      <c r="H7" s="12"/>
      <c r="I7" s="11"/>
      <c r="J7" s="12"/>
      <c r="M7" s="15"/>
    </row>
    <row r="8" ht="23.5" customHeight="1" spans="1:10">
      <c r="A8" s="12"/>
      <c r="B8" s="12"/>
      <c r="C8" s="12"/>
      <c r="D8" s="12"/>
      <c r="E8" s="12"/>
      <c r="F8" s="12"/>
      <c r="G8" s="14"/>
      <c r="H8" s="12"/>
      <c r="I8" s="11"/>
      <c r="J8" s="12"/>
    </row>
    <row r="9" ht="23.5" customHeight="1" spans="1:10">
      <c r="A9" s="12"/>
      <c r="B9" s="12"/>
      <c r="C9" s="12"/>
      <c r="D9" s="12"/>
      <c r="E9" s="12"/>
      <c r="F9" s="12"/>
      <c r="G9" s="14"/>
      <c r="H9" s="12"/>
      <c r="I9" s="11"/>
      <c r="J9" s="12"/>
    </row>
    <row r="10" ht="23.5" customHeight="1" spans="1:10">
      <c r="A10" s="12"/>
      <c r="B10" s="12"/>
      <c r="C10" s="12"/>
      <c r="D10" s="12"/>
      <c r="E10" s="12"/>
      <c r="F10" s="12"/>
      <c r="G10" s="14"/>
      <c r="H10" s="12"/>
      <c r="I10" s="11"/>
      <c r="J10" s="12"/>
    </row>
    <row r="11" ht="23.5" customHeight="1" spans="1:10">
      <c r="A11" s="9" t="s">
        <v>27</v>
      </c>
      <c r="B11" s="12"/>
      <c r="C11" s="12"/>
      <c r="D11" s="12"/>
      <c r="E11" s="9">
        <f>SUM(E4:E10)</f>
        <v>53735.21</v>
      </c>
      <c r="F11" s="9"/>
      <c r="G11" s="14">
        <f>SUM(G4:G10)</f>
        <v>78975.911228689</v>
      </c>
      <c r="H11" s="9"/>
      <c r="I11" s="11">
        <f>SUM(I4:I6)</f>
        <v>116094</v>
      </c>
      <c r="J11" s="12"/>
    </row>
    <row r="12" ht="20.5" customHeight="1"/>
    <row r="13" spans="1:10">
      <c r="A13" s="7" t="s">
        <v>50</v>
      </c>
      <c r="B13" s="7"/>
      <c r="C13" s="7"/>
      <c r="D13" s="7"/>
      <c r="E13" s="7"/>
      <c r="F13" s="7"/>
      <c r="G13" s="7"/>
      <c r="H13" s="7"/>
      <c r="I13" s="7"/>
      <c r="J13" s="7"/>
    </row>
    <row r="17" spans="5:5">
      <c r="E17" s="15"/>
    </row>
    <row r="18" spans="5:5">
      <c r="E18" s="16"/>
    </row>
    <row r="19" spans="5:5">
      <c r="E19" s="16"/>
    </row>
    <row r="20" spans="5:5">
      <c r="E20" s="16"/>
    </row>
    <row r="21" spans="5:5">
      <c r="E21" s="16"/>
    </row>
    <row r="22" spans="5:5">
      <c r="E22" s="16"/>
    </row>
    <row r="23" spans="5:5">
      <c r="E23" s="16"/>
    </row>
    <row r="24" spans="5:5">
      <c r="E24" s="16"/>
    </row>
    <row r="25" spans="5:5">
      <c r="E25" s="16"/>
    </row>
    <row r="26" spans="5:5">
      <c r="E26" s="16"/>
    </row>
    <row r="27" spans="5:5">
      <c r="E27" s="16"/>
    </row>
    <row r="28" spans="5:5">
      <c r="E28" s="15"/>
    </row>
    <row r="29" spans="5:5">
      <c r="E29" s="15"/>
    </row>
    <row r="30" spans="5:5">
      <c r="E30" s="16"/>
    </row>
    <row r="31" spans="5:12">
      <c r="E31" s="16"/>
      <c r="F31" s="1"/>
      <c r="L31" s="19"/>
    </row>
    <row r="32" spans="5:5">
      <c r="E32" s="16"/>
    </row>
    <row r="33" spans="5:11">
      <c r="E33" s="16"/>
      <c r="F33" s="1"/>
      <c r="K33" s="19"/>
    </row>
    <row r="34" spans="5:11">
      <c r="E34" s="16"/>
      <c r="F34" s="1"/>
      <c r="K34" s="19"/>
    </row>
    <row r="35" spans="5:5">
      <c r="E35" s="16"/>
    </row>
    <row r="36" spans="5:5">
      <c r="E36" s="16"/>
    </row>
    <row r="37" spans="5:5">
      <c r="E37" s="16"/>
    </row>
    <row r="38" spans="5:5">
      <c r="E38" s="16"/>
    </row>
    <row r="39" spans="5:11">
      <c r="E39" s="15"/>
      <c r="K39" s="19"/>
    </row>
    <row r="40" spans="5:5">
      <c r="E40" s="15"/>
    </row>
    <row r="41" spans="5:11">
      <c r="E41" s="15"/>
      <c r="K41" s="19"/>
    </row>
    <row r="42" spans="5:5">
      <c r="E42" s="15"/>
    </row>
  </sheetData>
  <mergeCells count="3">
    <mergeCell ref="A1:J1"/>
    <mergeCell ref="E2:F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2024年12月江口 </vt:lpstr>
      <vt:lpstr>2024年12月白马 </vt:lpstr>
      <vt:lpstr>2025年1月江口</vt:lpstr>
      <vt:lpstr>2025年1月白马</vt:lpstr>
      <vt:lpstr>2025年2月江口 </vt:lpstr>
      <vt:lpstr>2025年2月白马 </vt:lpstr>
      <vt:lpstr>12-2月汇总表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张家晖</cp:lastModifiedBy>
  <dcterms:created xsi:type="dcterms:W3CDTF">2021-03-04T06:58:00Z</dcterms:created>
  <dcterms:modified xsi:type="dcterms:W3CDTF">2025-03-26T02:29:25Z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E01A627579A74B4FAF15EA874C31C142</vt:lpwstr>
  </property>
</Properties>
</file>