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6"/>
  </bookViews>
  <sheets>
    <sheet name="2022年12月江口 " sheetId="25" r:id="rId1"/>
    <sheet name="2022年12月白马 " sheetId="26" r:id="rId2"/>
    <sheet name="2023年1月江口" sheetId="32" r:id="rId3"/>
    <sheet name="2023年1月白马" sheetId="33" r:id="rId4"/>
    <sheet name="2023年2月江口" sheetId="34" r:id="rId5"/>
    <sheet name="2023年2月白马" sheetId="35" r:id="rId6"/>
    <sheet name="12-2月汇总表 " sheetId="31" r:id="rId7"/>
  </sheets>
  <calcPr calcId="144525"/>
</workbook>
</file>

<file path=xl/sharedStrings.xml><?xml version="1.0" encoding="utf-8"?>
<sst xmlns="http://schemas.openxmlformats.org/spreadsheetml/2006/main" count="410" uniqueCount="64">
  <si>
    <t xml:space="preserve"> CNG燃料情况统计明细表</t>
  </si>
  <si>
    <t>编制单位（盖章）：重庆市武隆区道路运输管理处</t>
  </si>
  <si>
    <t xml:space="preserve"> 填报时间：2023年3月13日</t>
  </si>
  <si>
    <t>单位：元</t>
  </si>
  <si>
    <t>序号</t>
  </si>
  <si>
    <t>车牌号</t>
  </si>
  <si>
    <t>运行线路</t>
  </si>
  <si>
    <t>加气时间</t>
  </si>
  <si>
    <t>数量      （kg）</t>
  </si>
  <si>
    <r>
      <rPr>
        <sz val="10"/>
        <color indexed="8"/>
        <rFont val="宋体"/>
        <charset val="134"/>
      </rPr>
      <t>折算标准（0.6804kg/m</t>
    </r>
    <r>
      <rPr>
        <vertAlign val="superscript"/>
        <sz val="10"/>
        <color indexed="8"/>
        <rFont val="宋体"/>
        <charset val="134"/>
      </rPr>
      <t>3</t>
    </r>
    <r>
      <rPr>
        <sz val="10"/>
        <color indexed="8"/>
        <rFont val="宋体"/>
        <charset val="134"/>
      </rPr>
      <t>）</t>
    </r>
  </si>
  <si>
    <r>
      <rPr>
        <sz val="12"/>
        <color indexed="8"/>
        <rFont val="宋体"/>
        <charset val="134"/>
      </rPr>
      <t>数量m</t>
    </r>
    <r>
      <rPr>
        <vertAlign val="superscript"/>
        <sz val="12"/>
        <color indexed="8"/>
        <rFont val="宋体"/>
        <charset val="134"/>
      </rPr>
      <t>3</t>
    </r>
  </si>
  <si>
    <t>补贴标准</t>
  </si>
  <si>
    <t>补贴金额</t>
  </si>
  <si>
    <t>备注</t>
  </si>
  <si>
    <t>渝G21682</t>
  </si>
  <si>
    <t>客运中心至江口</t>
  </si>
  <si>
    <t>2022-12-01—2022-12-31</t>
  </si>
  <si>
    <t>政府专题会议纪要[2022]87号</t>
  </si>
  <si>
    <t>渝G22091</t>
  </si>
  <si>
    <t>渝G21810</t>
  </si>
  <si>
    <t>渝G21799</t>
  </si>
  <si>
    <t>渝G22020</t>
  </si>
  <si>
    <t>渝G22098</t>
  </si>
  <si>
    <t>渝G21676</t>
  </si>
  <si>
    <t>渝G21178</t>
  </si>
  <si>
    <t>渝G21522</t>
  </si>
  <si>
    <t>渝G20591</t>
  </si>
  <si>
    <t>渝G21256</t>
  </si>
  <si>
    <t>渝G22002</t>
  </si>
  <si>
    <t>渝G21681</t>
  </si>
  <si>
    <t>渝G20871</t>
  </si>
  <si>
    <t>渝G21868</t>
  </si>
  <si>
    <t>合计</t>
  </si>
  <si>
    <t>分管领导（审核）：                                     科室负责人（审核）：                                    制表人：</t>
  </si>
  <si>
    <t>渝G18663</t>
  </si>
  <si>
    <t>客运中心至白马</t>
  </si>
  <si>
    <t>渝G18885</t>
  </si>
  <si>
    <t>渝G19219</t>
  </si>
  <si>
    <t>渝G19551</t>
  </si>
  <si>
    <t>渝G19131</t>
  </si>
  <si>
    <t>渝G19009</t>
  </si>
  <si>
    <t>渝G19090</t>
  </si>
  <si>
    <t>渝G18171</t>
  </si>
  <si>
    <t>渝G18902</t>
  </si>
  <si>
    <t>渝G18821</t>
  </si>
  <si>
    <t>渝G21772</t>
  </si>
  <si>
    <t>渝G21775</t>
  </si>
  <si>
    <t>渝G21985</t>
  </si>
  <si>
    <t>渝G20391</t>
  </si>
  <si>
    <t>渝G21727</t>
  </si>
  <si>
    <t>渝G21951</t>
  </si>
  <si>
    <t>渝G21695</t>
  </si>
  <si>
    <t>分管领导（审核）：                                      科室负责人（审核）：                                    制表人：</t>
  </si>
  <si>
    <t>2023-01-01—2023-01-31</t>
  </si>
  <si>
    <t>2023-02-01—2023-02-28</t>
  </si>
  <si>
    <t>武隆区公交车使用CNG燃料情况统计汇总表</t>
  </si>
  <si>
    <t>企业名称</t>
  </si>
  <si>
    <t>车辆数</t>
  </si>
  <si>
    <t>加气日期</t>
  </si>
  <si>
    <t>数量(kg)</t>
  </si>
  <si>
    <t>折算标准(0.6804kg/m3)</t>
  </si>
  <si>
    <t>数量m3</t>
  </si>
  <si>
    <t>重庆市汽车运输集团武隆公共交通有限公司</t>
  </si>
  <si>
    <t>主要领导：                         分管领导（审核）：                      科室负责人（审核）：                       制表人：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</si>
</sst>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-* #,##0.0000_-;\-* #,##0.0000_-;_-* &quot;-&quot;????_-;_-@_-"/>
    <numFmt numFmtId="178" formatCode="0.00_);\(0.00\)"/>
    <numFmt numFmtId="179" formatCode="0_);[Red]\(0\)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color indexed="8"/>
      <name val="宋体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perscript"/>
      <sz val="10"/>
      <color indexed="8"/>
      <name val="宋体"/>
      <charset val="134"/>
    </font>
    <font>
      <vertAlign val="superscript"/>
      <sz val="12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23" fillId="13" borderId="6" applyNumberFormat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57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vertical="center" wrapText="1"/>
    </xf>
    <xf numFmtId="178" fontId="7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177" fontId="7" fillId="0" borderId="0" xfId="0" applyNumberFormat="1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179" fontId="7" fillId="0" borderId="5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179" fontId="7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L23"/>
  <sheetViews>
    <sheetView workbookViewId="0">
      <selection activeCell="E2" sqref="E2:G2"/>
    </sheetView>
  </sheetViews>
  <sheetFormatPr defaultColWidth="9" defaultRowHeight="14.25"/>
  <cols>
    <col min="1" max="1" width="6.625" style="20" customWidth="1"/>
    <col min="2" max="2" width="11.625" style="20" customWidth="1"/>
    <col min="3" max="3" width="17" style="20" customWidth="1"/>
    <col min="4" max="4" width="24.75" style="20" customWidth="1"/>
    <col min="5" max="5" width="11.625" style="20" customWidth="1"/>
    <col min="6" max="6" width="9.125" style="21" customWidth="1"/>
    <col min="7" max="7" width="11.75" style="20" customWidth="1"/>
    <col min="8" max="8" width="10.125" style="20" customWidth="1"/>
    <col min="9" max="9" width="11.125" style="20" customWidth="1"/>
    <col min="10" max="10" width="20.25" style="20" customWidth="1"/>
    <col min="11" max="16384" width="9" style="20"/>
  </cols>
  <sheetData>
    <row r="1" ht="23.25" customHeight="1" spans="1:1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36"/>
      <c r="L1" s="36"/>
    </row>
    <row r="2" ht="28.5" customHeight="1" spans="1:12">
      <c r="A2" s="2" t="s">
        <v>1</v>
      </c>
      <c r="B2" s="2"/>
      <c r="C2" s="2"/>
      <c r="D2" s="2"/>
      <c r="E2" s="7" t="s">
        <v>2</v>
      </c>
      <c r="F2" s="7"/>
      <c r="G2" s="7"/>
      <c r="H2" s="2"/>
      <c r="I2" s="2"/>
      <c r="J2" s="15" t="s">
        <v>3</v>
      </c>
      <c r="K2" s="36"/>
      <c r="L2" s="36"/>
    </row>
    <row r="3" ht="48" customHeight="1" spans="1:12">
      <c r="A3" s="23" t="s">
        <v>4</v>
      </c>
      <c r="B3" s="23" t="s">
        <v>5</v>
      </c>
      <c r="C3" s="23" t="s">
        <v>6</v>
      </c>
      <c r="D3" s="23" t="s">
        <v>7</v>
      </c>
      <c r="E3" s="23" t="s">
        <v>8</v>
      </c>
      <c r="F3" s="24" t="s">
        <v>9</v>
      </c>
      <c r="G3" s="23" t="s">
        <v>10</v>
      </c>
      <c r="H3" s="23" t="s">
        <v>11</v>
      </c>
      <c r="I3" s="23" t="s">
        <v>12</v>
      </c>
      <c r="J3" s="39" t="s">
        <v>13</v>
      </c>
      <c r="K3" s="36"/>
      <c r="L3" s="36"/>
    </row>
    <row r="4" ht="21.1" customHeight="1" spans="1:12">
      <c r="A4" s="23">
        <v>1</v>
      </c>
      <c r="B4" s="25" t="s">
        <v>14</v>
      </c>
      <c r="C4" s="25" t="s">
        <v>15</v>
      </c>
      <c r="D4" s="26" t="s">
        <v>16</v>
      </c>
      <c r="E4" s="33">
        <v>0</v>
      </c>
      <c r="F4" s="32">
        <v>0.6804</v>
      </c>
      <c r="G4" s="29">
        <f t="shared" ref="G4:G18" si="0">E4/F4</f>
        <v>0</v>
      </c>
      <c r="H4" s="30">
        <v>1.47</v>
      </c>
      <c r="I4" s="40">
        <f t="shared" ref="I4:I18" si="1">G4*H4</f>
        <v>0</v>
      </c>
      <c r="J4" s="16" t="s">
        <v>17</v>
      </c>
      <c r="K4" s="36"/>
      <c r="L4" s="36"/>
    </row>
    <row r="5" ht="21.1" customHeight="1" spans="1:12">
      <c r="A5" s="23">
        <v>2</v>
      </c>
      <c r="B5" s="25" t="s">
        <v>18</v>
      </c>
      <c r="C5" s="25" t="s">
        <v>15</v>
      </c>
      <c r="D5" s="26" t="s">
        <v>16</v>
      </c>
      <c r="E5" s="27">
        <v>516.12</v>
      </c>
      <c r="F5" s="32">
        <v>0.6804</v>
      </c>
      <c r="G5" s="29">
        <f t="shared" si="0"/>
        <v>758.553791887125</v>
      </c>
      <c r="H5" s="30">
        <v>1.47</v>
      </c>
      <c r="I5" s="40">
        <f t="shared" si="1"/>
        <v>1115.07407407407</v>
      </c>
      <c r="J5" s="41"/>
      <c r="K5" s="36"/>
      <c r="L5" s="36"/>
    </row>
    <row r="6" ht="21.1" customHeight="1" spans="1:12">
      <c r="A6" s="23">
        <v>3</v>
      </c>
      <c r="B6" s="25" t="s">
        <v>19</v>
      </c>
      <c r="C6" s="25" t="s">
        <v>15</v>
      </c>
      <c r="D6" s="26" t="s">
        <v>16</v>
      </c>
      <c r="E6" s="27">
        <v>453.68</v>
      </c>
      <c r="F6" s="32">
        <v>0.6804</v>
      </c>
      <c r="G6" s="29">
        <f t="shared" si="0"/>
        <v>666.784244562022</v>
      </c>
      <c r="H6" s="30">
        <v>1.47</v>
      </c>
      <c r="I6" s="40">
        <f t="shared" si="1"/>
        <v>980.172839506173</v>
      </c>
      <c r="J6" s="41"/>
      <c r="K6" s="36"/>
      <c r="L6" s="36"/>
    </row>
    <row r="7" ht="21.1" customHeight="1" spans="1:12">
      <c r="A7" s="23">
        <v>4</v>
      </c>
      <c r="B7" s="25" t="s">
        <v>20</v>
      </c>
      <c r="C7" s="25" t="s">
        <v>15</v>
      </c>
      <c r="D7" s="26" t="s">
        <v>16</v>
      </c>
      <c r="E7" s="27">
        <v>477.26</v>
      </c>
      <c r="F7" s="32">
        <v>0.6804</v>
      </c>
      <c r="G7" s="29">
        <f t="shared" si="0"/>
        <v>701.440329218107</v>
      </c>
      <c r="H7" s="30">
        <v>1.47</v>
      </c>
      <c r="I7" s="40">
        <f t="shared" si="1"/>
        <v>1031.11728395062</v>
      </c>
      <c r="J7" s="41"/>
      <c r="K7" s="36"/>
      <c r="L7" s="36"/>
    </row>
    <row r="8" ht="21.1" customHeight="1" spans="1:12">
      <c r="A8" s="23">
        <v>5</v>
      </c>
      <c r="B8" s="25" t="s">
        <v>21</v>
      </c>
      <c r="C8" s="25" t="s">
        <v>15</v>
      </c>
      <c r="D8" s="26" t="s">
        <v>16</v>
      </c>
      <c r="E8" s="27">
        <v>609.42</v>
      </c>
      <c r="F8" s="32">
        <v>0.6804</v>
      </c>
      <c r="G8" s="29">
        <f t="shared" si="0"/>
        <v>895.679012345679</v>
      </c>
      <c r="H8" s="30">
        <v>1.47</v>
      </c>
      <c r="I8" s="40">
        <f t="shared" si="1"/>
        <v>1316.64814814815</v>
      </c>
      <c r="J8" s="41"/>
      <c r="K8" s="36"/>
      <c r="L8" s="36"/>
    </row>
    <row r="9" ht="21.1" customHeight="1" spans="1:12">
      <c r="A9" s="23">
        <v>6</v>
      </c>
      <c r="B9" s="25" t="s">
        <v>22</v>
      </c>
      <c r="C9" s="25" t="s">
        <v>15</v>
      </c>
      <c r="D9" s="26" t="s">
        <v>16</v>
      </c>
      <c r="E9" s="27">
        <v>259.59</v>
      </c>
      <c r="F9" s="32">
        <v>0.6804</v>
      </c>
      <c r="G9" s="29">
        <f t="shared" si="0"/>
        <v>381.52557319224</v>
      </c>
      <c r="H9" s="30">
        <v>1.47</v>
      </c>
      <c r="I9" s="40">
        <f t="shared" si="1"/>
        <v>560.842592592593</v>
      </c>
      <c r="J9" s="41"/>
      <c r="K9" s="36"/>
      <c r="L9" s="36"/>
    </row>
    <row r="10" ht="21.1" customHeight="1" spans="1:12">
      <c r="A10" s="23">
        <v>7</v>
      </c>
      <c r="B10" s="25" t="s">
        <v>23</v>
      </c>
      <c r="C10" s="25" t="s">
        <v>15</v>
      </c>
      <c r="D10" s="26" t="s">
        <v>16</v>
      </c>
      <c r="E10" s="27">
        <v>594.57</v>
      </c>
      <c r="F10" s="32">
        <v>0.6804</v>
      </c>
      <c r="G10" s="29">
        <f t="shared" si="0"/>
        <v>873.853615520282</v>
      </c>
      <c r="H10" s="30">
        <v>1.47</v>
      </c>
      <c r="I10" s="40">
        <f t="shared" si="1"/>
        <v>1284.56481481481</v>
      </c>
      <c r="J10" s="41"/>
      <c r="K10" s="36"/>
      <c r="L10" s="36"/>
    </row>
    <row r="11" ht="21.1" customHeight="1" spans="1:12">
      <c r="A11" s="23">
        <v>8</v>
      </c>
      <c r="B11" s="25" t="s">
        <v>24</v>
      </c>
      <c r="C11" s="25" t="s">
        <v>15</v>
      </c>
      <c r="D11" s="26" t="s">
        <v>16</v>
      </c>
      <c r="E11" s="27">
        <v>604.66</v>
      </c>
      <c r="F11" s="32">
        <v>0.6804</v>
      </c>
      <c r="G11" s="29">
        <f t="shared" si="0"/>
        <v>888.683127572016</v>
      </c>
      <c r="H11" s="30">
        <v>1.47</v>
      </c>
      <c r="I11" s="40">
        <f t="shared" si="1"/>
        <v>1306.36419753086</v>
      </c>
      <c r="J11" s="41"/>
      <c r="K11" s="36"/>
      <c r="L11" s="36"/>
    </row>
    <row r="12" ht="21.1" customHeight="1" spans="1:12">
      <c r="A12" s="23">
        <v>9</v>
      </c>
      <c r="B12" s="25" t="s">
        <v>25</v>
      </c>
      <c r="C12" s="25" t="s">
        <v>15</v>
      </c>
      <c r="D12" s="26" t="s">
        <v>16</v>
      </c>
      <c r="E12" s="31">
        <v>483.45</v>
      </c>
      <c r="F12" s="32">
        <v>0.6804</v>
      </c>
      <c r="G12" s="29">
        <f t="shared" si="0"/>
        <v>710.537918871252</v>
      </c>
      <c r="H12" s="30">
        <v>1.47</v>
      </c>
      <c r="I12" s="40">
        <f t="shared" si="1"/>
        <v>1044.49074074074</v>
      </c>
      <c r="J12" s="41"/>
      <c r="K12" s="36"/>
      <c r="L12" s="36"/>
    </row>
    <row r="13" ht="21.1" customHeight="1" spans="1:12">
      <c r="A13" s="23">
        <v>10</v>
      </c>
      <c r="B13" s="25" t="s">
        <v>26</v>
      </c>
      <c r="C13" s="25" t="s">
        <v>15</v>
      </c>
      <c r="D13" s="26" t="s">
        <v>16</v>
      </c>
      <c r="E13" s="31">
        <v>451.96</v>
      </c>
      <c r="F13" s="32">
        <v>0.6804</v>
      </c>
      <c r="G13" s="29">
        <f t="shared" si="0"/>
        <v>664.256319811875</v>
      </c>
      <c r="H13" s="30">
        <v>1.47</v>
      </c>
      <c r="I13" s="40">
        <f t="shared" si="1"/>
        <v>976.456790123457</v>
      </c>
      <c r="J13" s="41"/>
      <c r="K13" s="36"/>
      <c r="L13" s="36"/>
    </row>
    <row r="14" ht="21.1" customHeight="1" spans="1:12">
      <c r="A14" s="23">
        <v>11</v>
      </c>
      <c r="B14" s="25" t="s">
        <v>27</v>
      </c>
      <c r="C14" s="25" t="s">
        <v>15</v>
      </c>
      <c r="D14" s="26" t="s">
        <v>16</v>
      </c>
      <c r="E14" s="31">
        <v>518.86</v>
      </c>
      <c r="F14" s="32">
        <v>0.6804</v>
      </c>
      <c r="G14" s="29">
        <f t="shared" si="0"/>
        <v>762.580834803057</v>
      </c>
      <c r="H14" s="30">
        <v>1.47</v>
      </c>
      <c r="I14" s="40">
        <f t="shared" si="1"/>
        <v>1120.99382716049</v>
      </c>
      <c r="J14" s="41"/>
      <c r="K14" s="36"/>
      <c r="L14" s="36"/>
    </row>
    <row r="15" ht="21.1" customHeight="1" spans="1:12">
      <c r="A15" s="23">
        <v>12</v>
      </c>
      <c r="B15" s="25" t="s">
        <v>28</v>
      </c>
      <c r="C15" s="25" t="s">
        <v>15</v>
      </c>
      <c r="D15" s="26" t="s">
        <v>16</v>
      </c>
      <c r="E15" s="31">
        <v>660.71</v>
      </c>
      <c r="F15" s="32">
        <v>0.6804</v>
      </c>
      <c r="G15" s="29">
        <f t="shared" si="0"/>
        <v>971.061140505585</v>
      </c>
      <c r="H15" s="30">
        <v>1.47</v>
      </c>
      <c r="I15" s="40">
        <f t="shared" si="1"/>
        <v>1427.45987654321</v>
      </c>
      <c r="J15" s="41"/>
      <c r="K15" s="36"/>
      <c r="L15" s="36"/>
    </row>
    <row r="16" ht="21.1" customHeight="1" spans="1:12">
      <c r="A16" s="23">
        <v>13</v>
      </c>
      <c r="B16" s="25" t="s">
        <v>29</v>
      </c>
      <c r="C16" s="25" t="s">
        <v>15</v>
      </c>
      <c r="D16" s="26" t="s">
        <v>16</v>
      </c>
      <c r="E16" s="31">
        <v>490.6</v>
      </c>
      <c r="F16" s="32">
        <v>0.6804</v>
      </c>
      <c r="G16" s="29">
        <f t="shared" si="0"/>
        <v>721.046443268665</v>
      </c>
      <c r="H16" s="30">
        <v>1.47</v>
      </c>
      <c r="I16" s="40">
        <f t="shared" si="1"/>
        <v>1059.93827160494</v>
      </c>
      <c r="J16" s="41"/>
      <c r="K16" s="36"/>
      <c r="L16" s="36"/>
    </row>
    <row r="17" ht="21.1" customHeight="1" spans="1:12">
      <c r="A17" s="23">
        <v>14</v>
      </c>
      <c r="B17" s="25" t="s">
        <v>30</v>
      </c>
      <c r="C17" s="25" t="s">
        <v>15</v>
      </c>
      <c r="D17" s="26" t="s">
        <v>16</v>
      </c>
      <c r="E17" s="31">
        <v>496.62</v>
      </c>
      <c r="F17" s="32">
        <v>0.6804</v>
      </c>
      <c r="G17" s="29">
        <f t="shared" si="0"/>
        <v>729.89417989418</v>
      </c>
      <c r="H17" s="30">
        <v>1.47</v>
      </c>
      <c r="I17" s="40">
        <f t="shared" si="1"/>
        <v>1072.94444444444</v>
      </c>
      <c r="J17" s="41"/>
      <c r="K17" s="36"/>
      <c r="L17" s="36"/>
    </row>
    <row r="18" ht="21.1" customHeight="1" spans="1:12">
      <c r="A18" s="23">
        <v>15</v>
      </c>
      <c r="B18" s="25" t="s">
        <v>31</v>
      </c>
      <c r="C18" s="25" t="s">
        <v>15</v>
      </c>
      <c r="D18" s="26" t="s">
        <v>16</v>
      </c>
      <c r="E18" s="27">
        <v>45.02</v>
      </c>
      <c r="F18" s="32">
        <v>0.6804</v>
      </c>
      <c r="G18" s="29">
        <f t="shared" si="0"/>
        <v>66.1669606114051</v>
      </c>
      <c r="H18" s="30">
        <v>1.47</v>
      </c>
      <c r="I18" s="40">
        <f t="shared" si="1"/>
        <v>97.2654320987654</v>
      </c>
      <c r="J18" s="41"/>
      <c r="K18" s="36"/>
      <c r="L18" s="36"/>
    </row>
    <row r="19" ht="21.1" customHeight="1" spans="1:12">
      <c r="A19" s="23" t="s">
        <v>32</v>
      </c>
      <c r="B19" s="23"/>
      <c r="C19" s="23"/>
      <c r="D19" s="34"/>
      <c r="E19" s="29">
        <f t="shared" ref="E19:I19" si="2">SUM(E4:E18)</f>
        <v>6662.52</v>
      </c>
      <c r="F19" s="32"/>
      <c r="G19" s="29">
        <f t="shared" si="2"/>
        <v>9792.06349206349</v>
      </c>
      <c r="H19" s="30"/>
      <c r="I19" s="40">
        <f t="shared" si="2"/>
        <v>14394.3333333333</v>
      </c>
      <c r="J19" s="41"/>
      <c r="K19" s="36"/>
      <c r="L19" s="36"/>
    </row>
    <row r="20" customHeight="1" spans="1:12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43"/>
      <c r="L20" s="36"/>
    </row>
    <row r="21" ht="11.25" customHeight="1" spans="1:12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</row>
    <row r="22" ht="28.5" customHeight="1" spans="1:12">
      <c r="A22" s="37" t="s">
        <v>33</v>
      </c>
      <c r="B22" s="37"/>
      <c r="C22" s="37"/>
      <c r="D22" s="37"/>
      <c r="E22" s="37"/>
      <c r="F22" s="37"/>
      <c r="G22" s="37"/>
      <c r="H22" s="37"/>
      <c r="I22" s="37"/>
      <c r="J22" s="37"/>
      <c r="K22" s="36"/>
      <c r="L22" s="36"/>
    </row>
    <row r="23" spans="1:12">
      <c r="A23" s="36"/>
      <c r="B23" s="36"/>
      <c r="C23" s="36"/>
      <c r="D23" s="36"/>
      <c r="E23" s="36"/>
      <c r="F23" s="38"/>
      <c r="G23" s="36"/>
      <c r="H23" s="36"/>
      <c r="I23" s="36"/>
      <c r="J23" s="36"/>
      <c r="K23" s="36"/>
      <c r="L23" s="36"/>
    </row>
  </sheetData>
  <mergeCells count="4">
    <mergeCell ref="A1:J1"/>
    <mergeCell ref="E2:G2"/>
    <mergeCell ref="A22:J22"/>
    <mergeCell ref="A20:J21"/>
  </mergeCells>
  <printOptions horizontalCentered="1" verticalCentered="1"/>
  <pageMargins left="0.349305555555556" right="0.349305555555556" top="0.2" bottom="0" header="0.259027777777778" footer="0.238888888888889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4"/>
    <pageSetUpPr fitToPage="1"/>
  </sheetPr>
  <dimension ref="A1:L25"/>
  <sheetViews>
    <sheetView workbookViewId="0">
      <selection activeCell="E2" sqref="E2:G2"/>
    </sheetView>
  </sheetViews>
  <sheetFormatPr defaultColWidth="9" defaultRowHeight="14.25"/>
  <cols>
    <col min="1" max="1" width="6" style="20" customWidth="1"/>
    <col min="2" max="2" width="11.375" style="20" customWidth="1"/>
    <col min="3" max="3" width="16.75" style="20" customWidth="1"/>
    <col min="4" max="4" width="25.125" style="20" customWidth="1"/>
    <col min="5" max="5" width="10.25" style="20" customWidth="1"/>
    <col min="6" max="6" width="9.375" style="21" customWidth="1"/>
    <col min="7" max="7" width="12.875" style="20" customWidth="1"/>
    <col min="8" max="8" width="9" style="20"/>
    <col min="9" max="9" width="10.5" style="20"/>
    <col min="10" max="10" width="20.25" style="20" customWidth="1"/>
    <col min="11" max="16383" width="9" style="20"/>
  </cols>
  <sheetData>
    <row r="1" ht="25.5" customHeight="1" spans="1:1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36"/>
      <c r="L1" s="36"/>
    </row>
    <row r="2" ht="24.75" customHeight="1" spans="1:12">
      <c r="A2" s="2" t="s">
        <v>1</v>
      </c>
      <c r="B2" s="2"/>
      <c r="C2" s="2"/>
      <c r="D2" s="2"/>
      <c r="E2" s="7" t="s">
        <v>2</v>
      </c>
      <c r="F2" s="7"/>
      <c r="G2" s="7"/>
      <c r="H2" s="2"/>
      <c r="I2" s="2"/>
      <c r="J2" s="15" t="s">
        <v>3</v>
      </c>
      <c r="K2" s="36"/>
      <c r="L2" s="36"/>
    </row>
    <row r="3" ht="53" customHeight="1" spans="1:12">
      <c r="A3" s="23" t="s">
        <v>4</v>
      </c>
      <c r="B3" s="23" t="s">
        <v>5</v>
      </c>
      <c r="C3" s="23" t="s">
        <v>6</v>
      </c>
      <c r="D3" s="23" t="s">
        <v>7</v>
      </c>
      <c r="E3" s="23" t="s">
        <v>8</v>
      </c>
      <c r="F3" s="24" t="s">
        <v>9</v>
      </c>
      <c r="G3" s="23" t="s">
        <v>10</v>
      </c>
      <c r="H3" s="23" t="s">
        <v>11</v>
      </c>
      <c r="I3" s="23" t="s">
        <v>12</v>
      </c>
      <c r="J3" s="39" t="s">
        <v>13</v>
      </c>
      <c r="K3" s="36"/>
      <c r="L3" s="36"/>
    </row>
    <row r="4" ht="20.95" customHeight="1" spans="1:12">
      <c r="A4" s="23">
        <v>1</v>
      </c>
      <c r="B4" s="25" t="s">
        <v>34</v>
      </c>
      <c r="C4" s="25" t="s">
        <v>35</v>
      </c>
      <c r="D4" s="26" t="s">
        <v>16</v>
      </c>
      <c r="E4" s="27">
        <v>734.97</v>
      </c>
      <c r="F4" s="28">
        <v>0.6804</v>
      </c>
      <c r="G4" s="29">
        <f t="shared" ref="G4:G20" si="0">E4/F4</f>
        <v>1080.20282186949</v>
      </c>
      <c r="H4" s="30">
        <v>1.47</v>
      </c>
      <c r="I4" s="40">
        <f t="shared" ref="I4:I20" si="1">G4*H4</f>
        <v>1587.89814814815</v>
      </c>
      <c r="J4" s="16" t="s">
        <v>17</v>
      </c>
      <c r="K4" s="36"/>
      <c r="L4" s="36"/>
    </row>
    <row r="5" ht="20.95" customHeight="1" spans="1:12">
      <c r="A5" s="23">
        <v>2</v>
      </c>
      <c r="B5" s="25" t="s">
        <v>36</v>
      </c>
      <c r="C5" s="25" t="s">
        <v>35</v>
      </c>
      <c r="D5" s="26" t="s">
        <v>16</v>
      </c>
      <c r="E5" s="27">
        <v>977.9</v>
      </c>
      <c r="F5" s="28">
        <v>0.6804</v>
      </c>
      <c r="G5" s="29">
        <f t="shared" si="0"/>
        <v>1437.24279835391</v>
      </c>
      <c r="H5" s="30">
        <v>1.47</v>
      </c>
      <c r="I5" s="40">
        <f t="shared" si="1"/>
        <v>2112.74691358025</v>
      </c>
      <c r="J5" s="41"/>
      <c r="K5" s="36"/>
      <c r="L5" s="36"/>
    </row>
    <row r="6" ht="20.95" customHeight="1" spans="1:12">
      <c r="A6" s="23">
        <v>3</v>
      </c>
      <c r="B6" s="25" t="s">
        <v>37</v>
      </c>
      <c r="C6" s="25" t="s">
        <v>35</v>
      </c>
      <c r="D6" s="26" t="s">
        <v>16</v>
      </c>
      <c r="E6" s="27">
        <v>917.72</v>
      </c>
      <c r="F6" s="28">
        <v>0.6804</v>
      </c>
      <c r="G6" s="29">
        <f t="shared" si="0"/>
        <v>1348.7948265726</v>
      </c>
      <c r="H6" s="30">
        <v>1.47</v>
      </c>
      <c r="I6" s="40">
        <f t="shared" si="1"/>
        <v>1982.72839506173</v>
      </c>
      <c r="J6" s="41"/>
      <c r="K6" s="36"/>
      <c r="L6" s="36"/>
    </row>
    <row r="7" ht="20.95" customHeight="1" spans="1:12">
      <c r="A7" s="23">
        <v>4</v>
      </c>
      <c r="B7" s="25" t="s">
        <v>38</v>
      </c>
      <c r="C7" s="25" t="s">
        <v>35</v>
      </c>
      <c r="D7" s="26" t="s">
        <v>16</v>
      </c>
      <c r="E7" s="27">
        <v>895.79</v>
      </c>
      <c r="F7" s="28">
        <v>0.6804</v>
      </c>
      <c r="G7" s="29">
        <f t="shared" si="0"/>
        <v>1316.56378600823</v>
      </c>
      <c r="H7" s="30">
        <v>1.47</v>
      </c>
      <c r="I7" s="40">
        <f t="shared" si="1"/>
        <v>1935.3487654321</v>
      </c>
      <c r="J7" s="41"/>
      <c r="K7" s="36"/>
      <c r="L7" s="36"/>
    </row>
    <row r="8" ht="20.95" customHeight="1" spans="1:12">
      <c r="A8" s="23">
        <v>5</v>
      </c>
      <c r="B8" s="25" t="s">
        <v>39</v>
      </c>
      <c r="C8" s="25" t="s">
        <v>35</v>
      </c>
      <c r="D8" s="26" t="s">
        <v>16</v>
      </c>
      <c r="E8" s="27">
        <v>782.53</v>
      </c>
      <c r="F8" s="28">
        <v>0.6804</v>
      </c>
      <c r="G8" s="29">
        <f t="shared" si="0"/>
        <v>1150.10288065844</v>
      </c>
      <c r="H8" s="30">
        <v>1.47</v>
      </c>
      <c r="I8" s="40">
        <f t="shared" si="1"/>
        <v>1690.6512345679</v>
      </c>
      <c r="J8" s="41"/>
      <c r="K8" s="36"/>
      <c r="L8" s="36"/>
    </row>
    <row r="9" ht="20.95" customHeight="1" spans="1:12">
      <c r="A9" s="23">
        <v>6</v>
      </c>
      <c r="B9" s="25" t="s">
        <v>40</v>
      </c>
      <c r="C9" s="25" t="s">
        <v>35</v>
      </c>
      <c r="D9" s="26" t="s">
        <v>16</v>
      </c>
      <c r="E9" s="27">
        <v>888.28</v>
      </c>
      <c r="F9" s="28">
        <v>0.6804</v>
      </c>
      <c r="G9" s="29">
        <f t="shared" si="0"/>
        <v>1305.52616108172</v>
      </c>
      <c r="H9" s="30">
        <v>1.47</v>
      </c>
      <c r="I9" s="40">
        <f t="shared" si="1"/>
        <v>1919.12345679012</v>
      </c>
      <c r="J9" s="41"/>
      <c r="K9" s="36"/>
      <c r="L9" s="36"/>
    </row>
    <row r="10" ht="20.95" customHeight="1" spans="1:12">
      <c r="A10" s="23">
        <v>7</v>
      </c>
      <c r="B10" s="25" t="s">
        <v>41</v>
      </c>
      <c r="C10" s="25" t="s">
        <v>35</v>
      </c>
      <c r="D10" s="26" t="s">
        <v>16</v>
      </c>
      <c r="E10" s="27">
        <v>969.7</v>
      </c>
      <c r="F10" s="28">
        <v>0.6804</v>
      </c>
      <c r="G10" s="29">
        <f t="shared" si="0"/>
        <v>1425.19106407995</v>
      </c>
      <c r="H10" s="30">
        <v>1.47</v>
      </c>
      <c r="I10" s="40">
        <f t="shared" si="1"/>
        <v>2095.03086419753</v>
      </c>
      <c r="J10" s="41"/>
      <c r="K10" s="36"/>
      <c r="L10" s="36"/>
    </row>
    <row r="11" ht="20.95" customHeight="1" spans="1:12">
      <c r="A11" s="23">
        <v>8</v>
      </c>
      <c r="B11" s="25" t="s">
        <v>42</v>
      </c>
      <c r="C11" s="25" t="s">
        <v>35</v>
      </c>
      <c r="D11" s="26" t="s">
        <v>16</v>
      </c>
      <c r="E11" s="27">
        <v>1032.41</v>
      </c>
      <c r="F11" s="28">
        <v>0.6804</v>
      </c>
      <c r="G11" s="29">
        <f t="shared" si="0"/>
        <v>1517.35743680188</v>
      </c>
      <c r="H11" s="30">
        <v>1.47</v>
      </c>
      <c r="I11" s="40">
        <f t="shared" si="1"/>
        <v>2230.51543209877</v>
      </c>
      <c r="J11" s="41"/>
      <c r="K11" s="36"/>
      <c r="L11" s="36"/>
    </row>
    <row r="12" ht="20.95" customHeight="1" spans="1:12">
      <c r="A12" s="23">
        <v>9</v>
      </c>
      <c r="B12" s="25" t="s">
        <v>43</v>
      </c>
      <c r="C12" s="25" t="s">
        <v>35</v>
      </c>
      <c r="D12" s="26" t="s">
        <v>16</v>
      </c>
      <c r="E12" s="27">
        <v>927.19</v>
      </c>
      <c r="F12" s="28">
        <v>0.6804</v>
      </c>
      <c r="G12" s="29">
        <f t="shared" si="0"/>
        <v>1362.71310993533</v>
      </c>
      <c r="H12" s="30">
        <v>1.47</v>
      </c>
      <c r="I12" s="40">
        <f t="shared" si="1"/>
        <v>2003.18827160494</v>
      </c>
      <c r="J12" s="41"/>
      <c r="K12" s="36"/>
      <c r="L12" s="36"/>
    </row>
    <row r="13" ht="20.95" customHeight="1" spans="1:12">
      <c r="A13" s="23">
        <v>10</v>
      </c>
      <c r="B13" s="25" t="s">
        <v>44</v>
      </c>
      <c r="C13" s="25" t="s">
        <v>35</v>
      </c>
      <c r="D13" s="26" t="s">
        <v>16</v>
      </c>
      <c r="E13" s="27">
        <v>964.54</v>
      </c>
      <c r="F13" s="28">
        <v>0.6804</v>
      </c>
      <c r="G13" s="29">
        <f t="shared" si="0"/>
        <v>1417.60728982951</v>
      </c>
      <c r="H13" s="30">
        <v>1.47</v>
      </c>
      <c r="I13" s="40">
        <f t="shared" si="1"/>
        <v>2083.88271604938</v>
      </c>
      <c r="J13" s="41"/>
      <c r="K13" s="36"/>
      <c r="L13" s="36"/>
    </row>
    <row r="14" ht="20.95" customHeight="1" spans="1:12">
      <c r="A14" s="23">
        <v>11</v>
      </c>
      <c r="B14" s="25" t="s">
        <v>45</v>
      </c>
      <c r="C14" s="25" t="s">
        <v>35</v>
      </c>
      <c r="D14" s="26" t="s">
        <v>16</v>
      </c>
      <c r="E14" s="27">
        <v>892.53</v>
      </c>
      <c r="F14" s="28">
        <v>0.6804</v>
      </c>
      <c r="G14" s="29">
        <f t="shared" si="0"/>
        <v>1311.77248677249</v>
      </c>
      <c r="H14" s="30">
        <v>1.47</v>
      </c>
      <c r="I14" s="40">
        <f t="shared" si="1"/>
        <v>1928.30555555556</v>
      </c>
      <c r="J14" s="41"/>
      <c r="K14" s="36"/>
      <c r="L14" s="36"/>
    </row>
    <row r="15" ht="20.95" customHeight="1" spans="1:12">
      <c r="A15" s="23">
        <v>12</v>
      </c>
      <c r="B15" s="25" t="s">
        <v>46</v>
      </c>
      <c r="C15" s="25" t="s">
        <v>35</v>
      </c>
      <c r="D15" s="26" t="s">
        <v>16</v>
      </c>
      <c r="E15" s="27">
        <v>821.27</v>
      </c>
      <c r="F15" s="28">
        <v>0.6804</v>
      </c>
      <c r="G15" s="29">
        <f t="shared" si="0"/>
        <v>1207.03997648442</v>
      </c>
      <c r="H15" s="30">
        <v>1.47</v>
      </c>
      <c r="I15" s="40">
        <f t="shared" si="1"/>
        <v>1774.3487654321</v>
      </c>
      <c r="J15" s="41"/>
      <c r="K15" s="36"/>
      <c r="L15" s="36"/>
    </row>
    <row r="16" ht="20.95" customHeight="1" spans="1:12">
      <c r="A16" s="23">
        <v>13</v>
      </c>
      <c r="B16" s="25" t="s">
        <v>47</v>
      </c>
      <c r="C16" s="25" t="s">
        <v>35</v>
      </c>
      <c r="D16" s="26" t="s">
        <v>16</v>
      </c>
      <c r="E16" s="31">
        <v>632.98</v>
      </c>
      <c r="F16" s="32">
        <v>0.6804</v>
      </c>
      <c r="G16" s="29">
        <f t="shared" si="0"/>
        <v>930.305702527925</v>
      </c>
      <c r="H16" s="30">
        <v>1.47</v>
      </c>
      <c r="I16" s="40">
        <f t="shared" si="1"/>
        <v>1367.54938271605</v>
      </c>
      <c r="J16" s="41"/>
      <c r="K16" s="36"/>
      <c r="L16" s="36"/>
    </row>
    <row r="17" ht="20.95" customHeight="1" spans="1:12">
      <c r="A17" s="23">
        <v>14</v>
      </c>
      <c r="B17" s="25" t="s">
        <v>48</v>
      </c>
      <c r="C17" s="25" t="s">
        <v>35</v>
      </c>
      <c r="D17" s="26" t="s">
        <v>16</v>
      </c>
      <c r="E17" s="27">
        <v>0</v>
      </c>
      <c r="F17" s="32">
        <v>0.6804</v>
      </c>
      <c r="G17" s="29">
        <f t="shared" si="0"/>
        <v>0</v>
      </c>
      <c r="H17" s="30">
        <v>1.47</v>
      </c>
      <c r="I17" s="40">
        <f t="shared" si="1"/>
        <v>0</v>
      </c>
      <c r="J17" s="41"/>
      <c r="K17" s="36"/>
      <c r="L17" s="36"/>
    </row>
    <row r="18" ht="20.95" customHeight="1" spans="1:12">
      <c r="A18" s="23">
        <v>15</v>
      </c>
      <c r="B18" s="25" t="s">
        <v>49</v>
      </c>
      <c r="C18" s="25" t="s">
        <v>35</v>
      </c>
      <c r="D18" s="26" t="s">
        <v>16</v>
      </c>
      <c r="E18" s="33">
        <v>0</v>
      </c>
      <c r="F18" s="32">
        <v>0.6804</v>
      </c>
      <c r="G18" s="29">
        <f t="shared" si="0"/>
        <v>0</v>
      </c>
      <c r="H18" s="30">
        <v>1.47</v>
      </c>
      <c r="I18" s="40">
        <f t="shared" si="1"/>
        <v>0</v>
      </c>
      <c r="J18" s="41"/>
      <c r="K18" s="36"/>
      <c r="L18" s="36"/>
    </row>
    <row r="19" ht="20.95" customHeight="1" spans="1:12">
      <c r="A19" s="23">
        <v>16</v>
      </c>
      <c r="B19" s="25" t="s">
        <v>50</v>
      </c>
      <c r="C19" s="25" t="s">
        <v>35</v>
      </c>
      <c r="D19" s="26" t="s">
        <v>16</v>
      </c>
      <c r="E19" s="33">
        <v>0</v>
      </c>
      <c r="F19" s="32">
        <v>0.6804</v>
      </c>
      <c r="G19" s="29">
        <f t="shared" si="0"/>
        <v>0</v>
      </c>
      <c r="H19" s="30">
        <v>1.47</v>
      </c>
      <c r="I19" s="40">
        <f t="shared" si="1"/>
        <v>0</v>
      </c>
      <c r="J19" s="41"/>
      <c r="K19" s="36"/>
      <c r="L19" s="36"/>
    </row>
    <row r="20" ht="20.95" customHeight="1" spans="1:12">
      <c r="A20" s="23">
        <v>17</v>
      </c>
      <c r="B20" s="25" t="s">
        <v>51</v>
      </c>
      <c r="C20" s="25" t="s">
        <v>35</v>
      </c>
      <c r="D20" s="26" t="s">
        <v>16</v>
      </c>
      <c r="E20" s="27">
        <v>509.8</v>
      </c>
      <c r="F20" s="32">
        <v>0.6804</v>
      </c>
      <c r="G20" s="29">
        <f t="shared" si="0"/>
        <v>749.265138154027</v>
      </c>
      <c r="H20" s="30">
        <v>1.47</v>
      </c>
      <c r="I20" s="40">
        <f t="shared" si="1"/>
        <v>1101.41975308642</v>
      </c>
      <c r="J20" s="41"/>
      <c r="K20" s="36"/>
      <c r="L20" s="36"/>
    </row>
    <row r="21" ht="20.95" customHeight="1" spans="1:12">
      <c r="A21" s="23" t="s">
        <v>32</v>
      </c>
      <c r="B21" s="23"/>
      <c r="C21" s="23"/>
      <c r="D21" s="34"/>
      <c r="E21" s="29">
        <f t="shared" ref="E21:I21" si="2">SUM(E4:E20)</f>
        <v>11947.61</v>
      </c>
      <c r="F21" s="28"/>
      <c r="G21" s="29">
        <f t="shared" si="2"/>
        <v>17559.6854791299</v>
      </c>
      <c r="H21" s="30"/>
      <c r="I21" s="42">
        <f t="shared" si="2"/>
        <v>25812.737654321</v>
      </c>
      <c r="J21" s="41"/>
      <c r="K21" s="36"/>
      <c r="L21" s="36"/>
    </row>
    <row r="22" customHeight="1" spans="1:12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43"/>
      <c r="L22" s="36"/>
    </row>
    <row r="23" spans="1:12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</row>
    <row r="24" ht="28.5" customHeight="1" spans="1:12">
      <c r="A24" s="37" t="s">
        <v>52</v>
      </c>
      <c r="B24" s="37"/>
      <c r="C24" s="37"/>
      <c r="D24" s="37"/>
      <c r="E24" s="37"/>
      <c r="F24" s="37"/>
      <c r="G24" s="37"/>
      <c r="H24" s="37"/>
      <c r="I24" s="37"/>
      <c r="J24" s="37"/>
      <c r="K24" s="36"/>
      <c r="L24" s="36"/>
    </row>
    <row r="25" spans="1:12">
      <c r="A25" s="36"/>
      <c r="B25" s="36"/>
      <c r="C25" s="36"/>
      <c r="D25" s="36"/>
      <c r="E25" s="36"/>
      <c r="F25" s="38"/>
      <c r="G25" s="36"/>
      <c r="H25" s="36"/>
      <c r="I25" s="36"/>
      <c r="J25" s="36"/>
      <c r="K25" s="36"/>
      <c r="L25" s="36"/>
    </row>
  </sheetData>
  <mergeCells count="4">
    <mergeCell ref="A1:J1"/>
    <mergeCell ref="E2:G2"/>
    <mergeCell ref="A24:J24"/>
    <mergeCell ref="A22:J23"/>
  </mergeCells>
  <printOptions horizontalCentered="1" verticalCentered="1"/>
  <pageMargins left="0.349305555555556" right="0.349305555555556" top="0.790277777777778" bottom="0.790277777777778" header="0.310416666666667" footer="0.310416666666667"/>
  <pageSetup paperSize="9" scale="92" orientation="landscape" horizontalDpi="600" verticalDpi="18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L23"/>
  <sheetViews>
    <sheetView workbookViewId="0">
      <selection activeCell="E2" sqref="E2:G2"/>
    </sheetView>
  </sheetViews>
  <sheetFormatPr defaultColWidth="9" defaultRowHeight="14.25"/>
  <cols>
    <col min="1" max="1" width="6.625" style="20" customWidth="1"/>
    <col min="2" max="2" width="11.625" style="20" customWidth="1"/>
    <col min="3" max="3" width="17" style="20" customWidth="1"/>
    <col min="4" max="4" width="24.75" style="20" customWidth="1"/>
    <col min="5" max="5" width="11.625" style="20" customWidth="1"/>
    <col min="6" max="6" width="9.125" style="21" customWidth="1"/>
    <col min="7" max="7" width="11.75" style="20" customWidth="1"/>
    <col min="8" max="8" width="10.125" style="20" customWidth="1"/>
    <col min="9" max="9" width="11.125" style="20" customWidth="1"/>
    <col min="10" max="10" width="20.25" style="20" customWidth="1"/>
    <col min="11" max="16384" width="9" style="20"/>
  </cols>
  <sheetData>
    <row r="1" ht="23.25" customHeight="1" spans="1:1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36"/>
      <c r="L1" s="36"/>
    </row>
    <row r="2" ht="28.5" customHeight="1" spans="1:12">
      <c r="A2" s="2" t="s">
        <v>1</v>
      </c>
      <c r="B2" s="2"/>
      <c r="C2" s="2"/>
      <c r="D2" s="2"/>
      <c r="E2" s="7" t="s">
        <v>2</v>
      </c>
      <c r="F2" s="7"/>
      <c r="G2" s="7"/>
      <c r="H2" s="2"/>
      <c r="I2" s="2"/>
      <c r="J2" s="15" t="s">
        <v>3</v>
      </c>
      <c r="K2" s="36"/>
      <c r="L2" s="36"/>
    </row>
    <row r="3" ht="48" customHeight="1" spans="1:12">
      <c r="A3" s="23" t="s">
        <v>4</v>
      </c>
      <c r="B3" s="23" t="s">
        <v>5</v>
      </c>
      <c r="C3" s="23" t="s">
        <v>6</v>
      </c>
      <c r="D3" s="23" t="s">
        <v>7</v>
      </c>
      <c r="E3" s="23" t="s">
        <v>8</v>
      </c>
      <c r="F3" s="24" t="s">
        <v>9</v>
      </c>
      <c r="G3" s="23" t="s">
        <v>10</v>
      </c>
      <c r="H3" s="23" t="s">
        <v>11</v>
      </c>
      <c r="I3" s="23" t="s">
        <v>12</v>
      </c>
      <c r="J3" s="39" t="s">
        <v>13</v>
      </c>
      <c r="K3" s="36"/>
      <c r="L3" s="36"/>
    </row>
    <row r="4" ht="21.1" customHeight="1" spans="1:12">
      <c r="A4" s="23">
        <v>1</v>
      </c>
      <c r="B4" s="25" t="s">
        <v>14</v>
      </c>
      <c r="C4" s="25" t="s">
        <v>15</v>
      </c>
      <c r="D4" s="26" t="s">
        <v>53</v>
      </c>
      <c r="E4" s="33">
        <v>0</v>
      </c>
      <c r="F4" s="32">
        <v>0.6804</v>
      </c>
      <c r="G4" s="29">
        <f t="shared" ref="G4:G18" si="0">E4/F4</f>
        <v>0</v>
      </c>
      <c r="H4" s="30">
        <v>1.47</v>
      </c>
      <c r="I4" s="40">
        <f t="shared" ref="I4:I18" si="1">G4*H4</f>
        <v>0</v>
      </c>
      <c r="J4" s="16" t="s">
        <v>17</v>
      </c>
      <c r="K4" s="36"/>
      <c r="L4" s="36"/>
    </row>
    <row r="5" ht="21.1" customHeight="1" spans="1:12">
      <c r="A5" s="23">
        <v>2</v>
      </c>
      <c r="B5" s="25" t="s">
        <v>18</v>
      </c>
      <c r="C5" s="25" t="s">
        <v>15</v>
      </c>
      <c r="D5" s="26" t="s">
        <v>53</v>
      </c>
      <c r="E5" s="27">
        <v>687.09</v>
      </c>
      <c r="F5" s="32">
        <v>0.6804</v>
      </c>
      <c r="G5" s="29">
        <f t="shared" si="0"/>
        <v>1009.83245149912</v>
      </c>
      <c r="H5" s="30">
        <v>1.47</v>
      </c>
      <c r="I5" s="40">
        <f t="shared" si="1"/>
        <v>1484.4537037037</v>
      </c>
      <c r="J5" s="41"/>
      <c r="K5" s="36"/>
      <c r="L5" s="36"/>
    </row>
    <row r="6" ht="21.1" customHeight="1" spans="1:12">
      <c r="A6" s="23">
        <v>3</v>
      </c>
      <c r="B6" s="25" t="s">
        <v>19</v>
      </c>
      <c r="C6" s="25" t="s">
        <v>15</v>
      </c>
      <c r="D6" s="26" t="s">
        <v>53</v>
      </c>
      <c r="E6" s="27">
        <v>704.43</v>
      </c>
      <c r="F6" s="32">
        <v>0.6804</v>
      </c>
      <c r="G6" s="29">
        <f t="shared" si="0"/>
        <v>1035.31746031746</v>
      </c>
      <c r="H6" s="30">
        <v>1.47</v>
      </c>
      <c r="I6" s="40">
        <f t="shared" si="1"/>
        <v>1521.91666666667</v>
      </c>
      <c r="J6" s="41"/>
      <c r="K6" s="36"/>
      <c r="L6" s="36"/>
    </row>
    <row r="7" ht="21.1" customHeight="1" spans="1:12">
      <c r="A7" s="23">
        <v>4</v>
      </c>
      <c r="B7" s="25" t="s">
        <v>20</v>
      </c>
      <c r="C7" s="25" t="s">
        <v>15</v>
      </c>
      <c r="D7" s="26" t="s">
        <v>53</v>
      </c>
      <c r="E7" s="27">
        <v>643.14</v>
      </c>
      <c r="F7" s="32">
        <v>0.6804</v>
      </c>
      <c r="G7" s="29">
        <f t="shared" si="0"/>
        <v>945.238095238095</v>
      </c>
      <c r="H7" s="30">
        <v>1.47</v>
      </c>
      <c r="I7" s="40">
        <f t="shared" si="1"/>
        <v>1389.5</v>
      </c>
      <c r="J7" s="41"/>
      <c r="K7" s="36"/>
      <c r="L7" s="36"/>
    </row>
    <row r="8" ht="21.1" customHeight="1" spans="1:12">
      <c r="A8" s="23">
        <v>5</v>
      </c>
      <c r="B8" s="25" t="s">
        <v>21</v>
      </c>
      <c r="C8" s="25" t="s">
        <v>15</v>
      </c>
      <c r="D8" s="26" t="s">
        <v>53</v>
      </c>
      <c r="E8" s="27">
        <v>746.24</v>
      </c>
      <c r="F8" s="32">
        <v>0.6804</v>
      </c>
      <c r="G8" s="29">
        <f t="shared" si="0"/>
        <v>1096.76660787772</v>
      </c>
      <c r="H8" s="30">
        <v>1.47</v>
      </c>
      <c r="I8" s="40">
        <f t="shared" si="1"/>
        <v>1612.24691358025</v>
      </c>
      <c r="J8" s="41"/>
      <c r="K8" s="36"/>
      <c r="L8" s="36"/>
    </row>
    <row r="9" ht="21.1" customHeight="1" spans="1:12">
      <c r="A9" s="23">
        <v>6</v>
      </c>
      <c r="B9" s="25" t="s">
        <v>22</v>
      </c>
      <c r="C9" s="25" t="s">
        <v>15</v>
      </c>
      <c r="D9" s="26" t="s">
        <v>53</v>
      </c>
      <c r="E9" s="27">
        <v>0</v>
      </c>
      <c r="F9" s="32">
        <v>0.6804</v>
      </c>
      <c r="G9" s="29">
        <f t="shared" si="0"/>
        <v>0</v>
      </c>
      <c r="H9" s="30">
        <v>1.47</v>
      </c>
      <c r="I9" s="40">
        <f t="shared" si="1"/>
        <v>0</v>
      </c>
      <c r="J9" s="41"/>
      <c r="K9" s="36"/>
      <c r="L9" s="36"/>
    </row>
    <row r="10" ht="21.1" customHeight="1" spans="1:12">
      <c r="A10" s="23">
        <v>7</v>
      </c>
      <c r="B10" s="25" t="s">
        <v>23</v>
      </c>
      <c r="C10" s="25" t="s">
        <v>15</v>
      </c>
      <c r="D10" s="26" t="s">
        <v>53</v>
      </c>
      <c r="E10" s="27">
        <v>802.05</v>
      </c>
      <c r="F10" s="32">
        <v>0.6804</v>
      </c>
      <c r="G10" s="29">
        <f t="shared" si="0"/>
        <v>1178.79188712522</v>
      </c>
      <c r="H10" s="30">
        <v>1.47</v>
      </c>
      <c r="I10" s="40">
        <f t="shared" si="1"/>
        <v>1732.82407407407</v>
      </c>
      <c r="J10" s="41"/>
      <c r="K10" s="36"/>
      <c r="L10" s="36"/>
    </row>
    <row r="11" ht="21.1" customHeight="1" spans="1:12">
      <c r="A11" s="23">
        <v>8</v>
      </c>
      <c r="B11" s="25" t="s">
        <v>24</v>
      </c>
      <c r="C11" s="25" t="s">
        <v>15</v>
      </c>
      <c r="D11" s="26" t="s">
        <v>53</v>
      </c>
      <c r="E11" s="27">
        <v>672.55</v>
      </c>
      <c r="F11" s="32">
        <v>0.6804</v>
      </c>
      <c r="G11" s="29">
        <f t="shared" si="0"/>
        <v>988.462669018224</v>
      </c>
      <c r="H11" s="30">
        <v>1.47</v>
      </c>
      <c r="I11" s="40">
        <f t="shared" si="1"/>
        <v>1453.04012345679</v>
      </c>
      <c r="J11" s="41"/>
      <c r="K11" s="36"/>
      <c r="L11" s="36"/>
    </row>
    <row r="12" ht="21.1" customHeight="1" spans="1:12">
      <c r="A12" s="23">
        <v>9</v>
      </c>
      <c r="B12" s="25" t="s">
        <v>25</v>
      </c>
      <c r="C12" s="25" t="s">
        <v>15</v>
      </c>
      <c r="D12" s="26" t="s">
        <v>53</v>
      </c>
      <c r="E12" s="31">
        <v>599.7</v>
      </c>
      <c r="F12" s="32">
        <v>0.6804</v>
      </c>
      <c r="G12" s="29">
        <f t="shared" si="0"/>
        <v>881.393298059965</v>
      </c>
      <c r="H12" s="30">
        <v>1.47</v>
      </c>
      <c r="I12" s="40">
        <f t="shared" si="1"/>
        <v>1295.64814814815</v>
      </c>
      <c r="J12" s="41"/>
      <c r="K12" s="36"/>
      <c r="L12" s="36"/>
    </row>
    <row r="13" ht="21.1" customHeight="1" spans="1:12">
      <c r="A13" s="23">
        <v>10</v>
      </c>
      <c r="B13" s="25" t="s">
        <v>26</v>
      </c>
      <c r="C13" s="25" t="s">
        <v>15</v>
      </c>
      <c r="D13" s="26" t="s">
        <v>53</v>
      </c>
      <c r="E13" s="31">
        <v>724.69</v>
      </c>
      <c r="F13" s="32">
        <v>0.6804</v>
      </c>
      <c r="G13" s="29">
        <f t="shared" si="0"/>
        <v>1065.09406231628</v>
      </c>
      <c r="H13" s="30">
        <v>1.47</v>
      </c>
      <c r="I13" s="40">
        <f t="shared" si="1"/>
        <v>1565.68827160494</v>
      </c>
      <c r="J13" s="41"/>
      <c r="K13" s="36"/>
      <c r="L13" s="36"/>
    </row>
    <row r="14" ht="21.1" customHeight="1" spans="1:12">
      <c r="A14" s="23">
        <v>11</v>
      </c>
      <c r="B14" s="25" t="s">
        <v>27</v>
      </c>
      <c r="C14" s="25" t="s">
        <v>15</v>
      </c>
      <c r="D14" s="26" t="s">
        <v>53</v>
      </c>
      <c r="E14" s="31">
        <v>742.67</v>
      </c>
      <c r="F14" s="32">
        <v>0.6804</v>
      </c>
      <c r="G14" s="29">
        <f t="shared" si="0"/>
        <v>1091.51969429747</v>
      </c>
      <c r="H14" s="30">
        <v>1.47</v>
      </c>
      <c r="I14" s="40">
        <f t="shared" si="1"/>
        <v>1604.53395061728</v>
      </c>
      <c r="J14" s="41"/>
      <c r="K14" s="36"/>
      <c r="L14" s="36"/>
    </row>
    <row r="15" ht="21.1" customHeight="1" spans="1:12">
      <c r="A15" s="23">
        <v>12</v>
      </c>
      <c r="B15" s="25" t="s">
        <v>28</v>
      </c>
      <c r="C15" s="25" t="s">
        <v>15</v>
      </c>
      <c r="D15" s="26" t="s">
        <v>53</v>
      </c>
      <c r="E15" s="31">
        <v>433.21</v>
      </c>
      <c r="F15" s="32">
        <v>0.6804</v>
      </c>
      <c r="G15" s="29">
        <f t="shared" si="0"/>
        <v>636.699000587889</v>
      </c>
      <c r="H15" s="30">
        <v>1.47</v>
      </c>
      <c r="I15" s="40">
        <f t="shared" si="1"/>
        <v>935.947530864198</v>
      </c>
      <c r="J15" s="41"/>
      <c r="K15" s="36"/>
      <c r="L15" s="36"/>
    </row>
    <row r="16" ht="21.1" customHeight="1" spans="1:12">
      <c r="A16" s="23">
        <v>13</v>
      </c>
      <c r="B16" s="25" t="s">
        <v>29</v>
      </c>
      <c r="C16" s="25" t="s">
        <v>15</v>
      </c>
      <c r="D16" s="26" t="s">
        <v>53</v>
      </c>
      <c r="E16" s="31">
        <v>735.13</v>
      </c>
      <c r="F16" s="32">
        <v>0.6804</v>
      </c>
      <c r="G16" s="29">
        <f t="shared" si="0"/>
        <v>1080.4379776602</v>
      </c>
      <c r="H16" s="30">
        <v>1.47</v>
      </c>
      <c r="I16" s="40">
        <f t="shared" si="1"/>
        <v>1588.24382716049</v>
      </c>
      <c r="J16" s="41"/>
      <c r="K16" s="36"/>
      <c r="L16" s="36"/>
    </row>
    <row r="17" ht="21.1" customHeight="1" spans="1:12">
      <c r="A17" s="23">
        <v>14</v>
      </c>
      <c r="B17" s="25" t="s">
        <v>30</v>
      </c>
      <c r="C17" s="25" t="s">
        <v>15</v>
      </c>
      <c r="D17" s="26" t="s">
        <v>53</v>
      </c>
      <c r="E17" s="31">
        <v>673.33</v>
      </c>
      <c r="F17" s="32">
        <v>0.6804</v>
      </c>
      <c r="G17" s="29">
        <f t="shared" si="0"/>
        <v>989.609053497942</v>
      </c>
      <c r="H17" s="30">
        <v>1.47</v>
      </c>
      <c r="I17" s="40">
        <f t="shared" si="1"/>
        <v>1454.72530864198</v>
      </c>
      <c r="J17" s="41"/>
      <c r="K17" s="36"/>
      <c r="L17" s="36"/>
    </row>
    <row r="18" ht="21.1" customHeight="1" spans="1:12">
      <c r="A18" s="23">
        <v>15</v>
      </c>
      <c r="B18" s="25" t="s">
        <v>31</v>
      </c>
      <c r="C18" s="25" t="s">
        <v>15</v>
      </c>
      <c r="D18" s="26" t="s">
        <v>53</v>
      </c>
      <c r="E18" s="27">
        <v>406.42</v>
      </c>
      <c r="F18" s="32">
        <v>0.6804</v>
      </c>
      <c r="G18" s="29">
        <f t="shared" si="0"/>
        <v>597.325102880659</v>
      </c>
      <c r="H18" s="30">
        <v>1.47</v>
      </c>
      <c r="I18" s="40">
        <f t="shared" si="1"/>
        <v>878.067901234568</v>
      </c>
      <c r="J18" s="41"/>
      <c r="K18" s="36"/>
      <c r="L18" s="36"/>
    </row>
    <row r="19" ht="21.1" customHeight="1" spans="1:12">
      <c r="A19" s="23" t="s">
        <v>32</v>
      </c>
      <c r="B19" s="23"/>
      <c r="C19" s="23"/>
      <c r="D19" s="34"/>
      <c r="E19" s="29">
        <f t="shared" ref="E19:I19" si="2">SUM(E4:E18)</f>
        <v>8570.65</v>
      </c>
      <c r="F19" s="32"/>
      <c r="G19" s="29">
        <f t="shared" si="2"/>
        <v>12596.4873603763</v>
      </c>
      <c r="H19" s="30"/>
      <c r="I19" s="40">
        <f t="shared" si="2"/>
        <v>18516.8364197531</v>
      </c>
      <c r="J19" s="41"/>
      <c r="K19" s="36"/>
      <c r="L19" s="36"/>
    </row>
    <row r="20" customHeight="1" spans="1:12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43"/>
      <c r="L20" s="36"/>
    </row>
    <row r="21" ht="11.25" customHeight="1" spans="1:12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</row>
    <row r="22" ht="28.5" customHeight="1" spans="1:12">
      <c r="A22" s="37" t="s">
        <v>33</v>
      </c>
      <c r="B22" s="37"/>
      <c r="C22" s="37"/>
      <c r="D22" s="37"/>
      <c r="E22" s="37"/>
      <c r="F22" s="37"/>
      <c r="G22" s="37"/>
      <c r="H22" s="37"/>
      <c r="I22" s="37"/>
      <c r="J22" s="37"/>
      <c r="K22" s="36"/>
      <c r="L22" s="36"/>
    </row>
    <row r="23" spans="1:12">
      <c r="A23" s="36"/>
      <c r="B23" s="36"/>
      <c r="C23" s="36"/>
      <c r="D23" s="36"/>
      <c r="E23" s="36"/>
      <c r="F23" s="38"/>
      <c r="G23" s="36"/>
      <c r="H23" s="36"/>
      <c r="I23" s="36"/>
      <c r="J23" s="36"/>
      <c r="K23" s="36"/>
      <c r="L23" s="36"/>
    </row>
  </sheetData>
  <mergeCells count="4">
    <mergeCell ref="A1:J1"/>
    <mergeCell ref="E2:G2"/>
    <mergeCell ref="A22:J22"/>
    <mergeCell ref="A20:J21"/>
  </mergeCells>
  <printOptions horizontalCentered="1" verticalCentered="1"/>
  <pageMargins left="0.349305555555556" right="0.349305555555556" top="0.2" bottom="0" header="0.259027777777778" footer="0.238888888888889"/>
  <pageSetup paperSize="9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4"/>
    <pageSetUpPr fitToPage="1"/>
  </sheetPr>
  <dimension ref="A1:L25"/>
  <sheetViews>
    <sheetView workbookViewId="0">
      <selection activeCell="E2" sqref="E2:G2"/>
    </sheetView>
  </sheetViews>
  <sheetFormatPr defaultColWidth="9" defaultRowHeight="14.25"/>
  <cols>
    <col min="1" max="1" width="6" style="20" customWidth="1"/>
    <col min="2" max="2" width="11.375" style="20" customWidth="1"/>
    <col min="3" max="3" width="16.75" style="20" customWidth="1"/>
    <col min="4" max="4" width="25.125" style="20" customWidth="1"/>
    <col min="5" max="5" width="10.25" style="20" customWidth="1"/>
    <col min="6" max="6" width="9.375" style="21" customWidth="1"/>
    <col min="7" max="7" width="12.875" style="20" customWidth="1"/>
    <col min="8" max="8" width="9" style="20"/>
    <col min="9" max="9" width="10.5" style="20"/>
    <col min="10" max="10" width="20.25" style="20" customWidth="1"/>
    <col min="11" max="16383" width="9" style="20"/>
  </cols>
  <sheetData>
    <row r="1" ht="25.5" customHeight="1" spans="1:1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36"/>
      <c r="L1" s="36"/>
    </row>
    <row r="2" ht="24.75" customHeight="1" spans="1:12">
      <c r="A2" s="2" t="s">
        <v>1</v>
      </c>
      <c r="B2" s="2"/>
      <c r="C2" s="2"/>
      <c r="D2" s="2"/>
      <c r="E2" s="7" t="s">
        <v>2</v>
      </c>
      <c r="F2" s="7"/>
      <c r="G2" s="7"/>
      <c r="H2" s="2"/>
      <c r="I2" s="2"/>
      <c r="J2" s="15" t="s">
        <v>3</v>
      </c>
      <c r="K2" s="36"/>
      <c r="L2" s="36"/>
    </row>
    <row r="3" ht="48" customHeight="1" spans="1:12">
      <c r="A3" s="23" t="s">
        <v>4</v>
      </c>
      <c r="B3" s="23" t="s">
        <v>5</v>
      </c>
      <c r="C3" s="23" t="s">
        <v>6</v>
      </c>
      <c r="D3" s="23" t="s">
        <v>7</v>
      </c>
      <c r="E3" s="23" t="s">
        <v>8</v>
      </c>
      <c r="F3" s="24" t="s">
        <v>9</v>
      </c>
      <c r="G3" s="23" t="s">
        <v>10</v>
      </c>
      <c r="H3" s="23" t="s">
        <v>11</v>
      </c>
      <c r="I3" s="23" t="s">
        <v>12</v>
      </c>
      <c r="J3" s="39" t="s">
        <v>13</v>
      </c>
      <c r="K3" s="36"/>
      <c r="L3" s="36"/>
    </row>
    <row r="4" ht="20.95" customHeight="1" spans="1:12">
      <c r="A4" s="23">
        <v>1</v>
      </c>
      <c r="B4" s="25" t="s">
        <v>34</v>
      </c>
      <c r="C4" s="25" t="s">
        <v>35</v>
      </c>
      <c r="D4" s="26" t="s">
        <v>53</v>
      </c>
      <c r="E4" s="27">
        <v>1219.74</v>
      </c>
      <c r="F4" s="28">
        <v>0.6804</v>
      </c>
      <c r="G4" s="29">
        <f t="shared" ref="G4:G20" si="0">E4/F4</f>
        <v>1792.68077601411</v>
      </c>
      <c r="H4" s="30">
        <v>1.47</v>
      </c>
      <c r="I4" s="40">
        <f t="shared" ref="I4:I20" si="1">G4*H4</f>
        <v>2635.24074074074</v>
      </c>
      <c r="J4" s="16" t="s">
        <v>17</v>
      </c>
      <c r="K4" s="36"/>
      <c r="L4" s="36"/>
    </row>
    <row r="5" ht="20.95" customHeight="1" spans="1:12">
      <c r="A5" s="23">
        <v>2</v>
      </c>
      <c r="B5" s="25" t="s">
        <v>36</v>
      </c>
      <c r="C5" s="25" t="s">
        <v>35</v>
      </c>
      <c r="D5" s="26" t="s">
        <v>53</v>
      </c>
      <c r="E5" s="27">
        <v>1124.57</v>
      </c>
      <c r="F5" s="28">
        <v>0.6804</v>
      </c>
      <c r="G5" s="29">
        <f t="shared" si="0"/>
        <v>1652.80717225162</v>
      </c>
      <c r="H5" s="30">
        <v>1.47</v>
      </c>
      <c r="I5" s="40">
        <f t="shared" si="1"/>
        <v>2429.62654320988</v>
      </c>
      <c r="J5" s="41"/>
      <c r="K5" s="36"/>
      <c r="L5" s="36"/>
    </row>
    <row r="6" ht="20.95" customHeight="1" spans="1:12">
      <c r="A6" s="23">
        <v>3</v>
      </c>
      <c r="B6" s="25" t="s">
        <v>37</v>
      </c>
      <c r="C6" s="25" t="s">
        <v>35</v>
      </c>
      <c r="D6" s="26" t="s">
        <v>53</v>
      </c>
      <c r="E6" s="27">
        <v>1190.83</v>
      </c>
      <c r="F6" s="28">
        <v>0.6804</v>
      </c>
      <c r="G6" s="29">
        <f t="shared" si="0"/>
        <v>1750.19106407995</v>
      </c>
      <c r="H6" s="30">
        <v>1.47</v>
      </c>
      <c r="I6" s="40">
        <f t="shared" si="1"/>
        <v>2572.78086419753</v>
      </c>
      <c r="J6" s="41"/>
      <c r="K6" s="36"/>
      <c r="L6" s="36"/>
    </row>
    <row r="7" ht="20.95" customHeight="1" spans="1:12">
      <c r="A7" s="23">
        <v>4</v>
      </c>
      <c r="B7" s="25" t="s">
        <v>38</v>
      </c>
      <c r="C7" s="25" t="s">
        <v>35</v>
      </c>
      <c r="D7" s="26" t="s">
        <v>53</v>
      </c>
      <c r="E7" s="27">
        <v>1297.55</v>
      </c>
      <c r="F7" s="28">
        <v>0.6804</v>
      </c>
      <c r="G7" s="29">
        <f t="shared" si="0"/>
        <v>1907.03997648442</v>
      </c>
      <c r="H7" s="30">
        <v>1.47</v>
      </c>
      <c r="I7" s="40">
        <f t="shared" si="1"/>
        <v>2803.3487654321</v>
      </c>
      <c r="J7" s="41"/>
      <c r="K7" s="36"/>
      <c r="L7" s="36"/>
    </row>
    <row r="8" ht="20.95" customHeight="1" spans="1:12">
      <c r="A8" s="23">
        <v>5</v>
      </c>
      <c r="B8" s="25" t="s">
        <v>39</v>
      </c>
      <c r="C8" s="25" t="s">
        <v>35</v>
      </c>
      <c r="D8" s="26" t="s">
        <v>53</v>
      </c>
      <c r="E8" s="27">
        <v>515.72</v>
      </c>
      <c r="F8" s="28">
        <v>0.6804</v>
      </c>
      <c r="G8" s="29">
        <f t="shared" si="0"/>
        <v>757.965902410347</v>
      </c>
      <c r="H8" s="30">
        <v>1.47</v>
      </c>
      <c r="I8" s="40">
        <f t="shared" si="1"/>
        <v>1114.20987654321</v>
      </c>
      <c r="J8" s="41"/>
      <c r="K8" s="36"/>
      <c r="L8" s="36"/>
    </row>
    <row r="9" ht="20.95" customHeight="1" spans="1:12">
      <c r="A9" s="23">
        <v>6</v>
      </c>
      <c r="B9" s="25" t="s">
        <v>40</v>
      </c>
      <c r="C9" s="25" t="s">
        <v>35</v>
      </c>
      <c r="D9" s="26" t="s">
        <v>53</v>
      </c>
      <c r="E9" s="27">
        <v>1194.29</v>
      </c>
      <c r="F9" s="28">
        <v>0.6804</v>
      </c>
      <c r="G9" s="29">
        <f t="shared" si="0"/>
        <v>1755.27630805409</v>
      </c>
      <c r="H9" s="30">
        <v>1.47</v>
      </c>
      <c r="I9" s="40">
        <f t="shared" si="1"/>
        <v>2580.25617283951</v>
      </c>
      <c r="J9" s="41"/>
      <c r="K9" s="36"/>
      <c r="L9" s="36"/>
    </row>
    <row r="10" ht="20.95" customHeight="1" spans="1:12">
      <c r="A10" s="23">
        <v>7</v>
      </c>
      <c r="B10" s="25" t="s">
        <v>41</v>
      </c>
      <c r="C10" s="25" t="s">
        <v>35</v>
      </c>
      <c r="D10" s="26" t="s">
        <v>53</v>
      </c>
      <c r="E10" s="27">
        <v>1234.5</v>
      </c>
      <c r="F10" s="28">
        <v>0.6804</v>
      </c>
      <c r="G10" s="29">
        <f t="shared" si="0"/>
        <v>1814.37389770723</v>
      </c>
      <c r="H10" s="30">
        <v>1.47</v>
      </c>
      <c r="I10" s="40">
        <f t="shared" si="1"/>
        <v>2667.12962962963</v>
      </c>
      <c r="J10" s="41"/>
      <c r="K10" s="36"/>
      <c r="L10" s="36"/>
    </row>
    <row r="11" ht="20.95" customHeight="1" spans="1:12">
      <c r="A11" s="23">
        <v>8</v>
      </c>
      <c r="B11" s="25" t="s">
        <v>42</v>
      </c>
      <c r="C11" s="25" t="s">
        <v>35</v>
      </c>
      <c r="D11" s="26" t="s">
        <v>53</v>
      </c>
      <c r="E11" s="27">
        <v>1325.16</v>
      </c>
      <c r="F11" s="28">
        <v>0.6804</v>
      </c>
      <c r="G11" s="29">
        <f t="shared" si="0"/>
        <v>1947.61904761905</v>
      </c>
      <c r="H11" s="30">
        <v>1.47</v>
      </c>
      <c r="I11" s="40">
        <f t="shared" si="1"/>
        <v>2863</v>
      </c>
      <c r="J11" s="41"/>
      <c r="K11" s="36"/>
      <c r="L11" s="36"/>
    </row>
    <row r="12" ht="20.95" customHeight="1" spans="1:12">
      <c r="A12" s="23">
        <v>9</v>
      </c>
      <c r="B12" s="25" t="s">
        <v>43</v>
      </c>
      <c r="C12" s="25" t="s">
        <v>35</v>
      </c>
      <c r="D12" s="26" t="s">
        <v>53</v>
      </c>
      <c r="E12" s="27">
        <v>1148.07</v>
      </c>
      <c r="F12" s="28">
        <v>0.6804</v>
      </c>
      <c r="G12" s="29">
        <f t="shared" si="0"/>
        <v>1687.34567901235</v>
      </c>
      <c r="H12" s="30">
        <v>1.47</v>
      </c>
      <c r="I12" s="40">
        <f t="shared" si="1"/>
        <v>2480.39814814815</v>
      </c>
      <c r="J12" s="41"/>
      <c r="K12" s="36"/>
      <c r="L12" s="36"/>
    </row>
    <row r="13" ht="20.95" customHeight="1" spans="1:12">
      <c r="A13" s="23">
        <v>10</v>
      </c>
      <c r="B13" s="25" t="s">
        <v>44</v>
      </c>
      <c r="C13" s="25" t="s">
        <v>35</v>
      </c>
      <c r="D13" s="26" t="s">
        <v>53</v>
      </c>
      <c r="E13" s="27">
        <v>1252.73</v>
      </c>
      <c r="F13" s="28">
        <v>0.6804</v>
      </c>
      <c r="G13" s="29">
        <f t="shared" si="0"/>
        <v>1841.16696061141</v>
      </c>
      <c r="H13" s="30">
        <v>1.47</v>
      </c>
      <c r="I13" s="40">
        <f t="shared" si="1"/>
        <v>2706.51543209877</v>
      </c>
      <c r="J13" s="41"/>
      <c r="K13" s="36"/>
      <c r="L13" s="36"/>
    </row>
    <row r="14" ht="20.95" customHeight="1" spans="1:12">
      <c r="A14" s="23">
        <v>11</v>
      </c>
      <c r="B14" s="25" t="s">
        <v>45</v>
      </c>
      <c r="C14" s="25" t="s">
        <v>35</v>
      </c>
      <c r="D14" s="26" t="s">
        <v>53</v>
      </c>
      <c r="E14" s="27">
        <v>1066.12</v>
      </c>
      <c r="F14" s="28">
        <v>0.6804</v>
      </c>
      <c r="G14" s="29">
        <f t="shared" si="0"/>
        <v>1566.90182245738</v>
      </c>
      <c r="H14" s="30">
        <v>1.47</v>
      </c>
      <c r="I14" s="40">
        <f t="shared" si="1"/>
        <v>2303.34567901235</v>
      </c>
      <c r="J14" s="41"/>
      <c r="K14" s="36"/>
      <c r="L14" s="36"/>
    </row>
    <row r="15" ht="20.95" customHeight="1" spans="1:12">
      <c r="A15" s="23">
        <v>12</v>
      </c>
      <c r="B15" s="25" t="s">
        <v>46</v>
      </c>
      <c r="C15" s="25" t="s">
        <v>35</v>
      </c>
      <c r="D15" s="26" t="s">
        <v>53</v>
      </c>
      <c r="E15" s="27">
        <v>1082.43</v>
      </c>
      <c r="F15" s="28">
        <v>0.6804</v>
      </c>
      <c r="G15" s="29">
        <f t="shared" si="0"/>
        <v>1590.87301587302</v>
      </c>
      <c r="H15" s="30">
        <v>1.47</v>
      </c>
      <c r="I15" s="40">
        <f t="shared" si="1"/>
        <v>2338.58333333333</v>
      </c>
      <c r="J15" s="41"/>
      <c r="K15" s="36"/>
      <c r="L15" s="36"/>
    </row>
    <row r="16" ht="20.95" customHeight="1" spans="1:12">
      <c r="A16" s="23">
        <v>13</v>
      </c>
      <c r="B16" s="25" t="s">
        <v>47</v>
      </c>
      <c r="C16" s="25" t="s">
        <v>35</v>
      </c>
      <c r="D16" s="26" t="s">
        <v>53</v>
      </c>
      <c r="E16" s="31">
        <v>753.44</v>
      </c>
      <c r="F16" s="32">
        <v>0.6804</v>
      </c>
      <c r="G16" s="29">
        <f t="shared" si="0"/>
        <v>1107.34861845973</v>
      </c>
      <c r="H16" s="30">
        <v>1.47</v>
      </c>
      <c r="I16" s="40">
        <f t="shared" si="1"/>
        <v>1627.8024691358</v>
      </c>
      <c r="J16" s="41"/>
      <c r="K16" s="36"/>
      <c r="L16" s="36"/>
    </row>
    <row r="17" ht="20.95" customHeight="1" spans="1:12">
      <c r="A17" s="23">
        <v>14</v>
      </c>
      <c r="B17" s="25" t="s">
        <v>48</v>
      </c>
      <c r="C17" s="25" t="s">
        <v>35</v>
      </c>
      <c r="D17" s="26" t="s">
        <v>53</v>
      </c>
      <c r="E17" s="27">
        <v>0</v>
      </c>
      <c r="F17" s="32">
        <v>0.6804</v>
      </c>
      <c r="G17" s="29">
        <f t="shared" si="0"/>
        <v>0</v>
      </c>
      <c r="H17" s="30">
        <v>1.47</v>
      </c>
      <c r="I17" s="40">
        <f t="shared" si="1"/>
        <v>0</v>
      </c>
      <c r="J17" s="41"/>
      <c r="K17" s="36"/>
      <c r="L17" s="36"/>
    </row>
    <row r="18" ht="20.95" customHeight="1" spans="1:12">
      <c r="A18" s="23">
        <v>15</v>
      </c>
      <c r="B18" s="25" t="s">
        <v>49</v>
      </c>
      <c r="C18" s="25" t="s">
        <v>35</v>
      </c>
      <c r="D18" s="26" t="s">
        <v>53</v>
      </c>
      <c r="E18" s="33">
        <v>0</v>
      </c>
      <c r="F18" s="32">
        <v>0.6804</v>
      </c>
      <c r="G18" s="29">
        <f t="shared" si="0"/>
        <v>0</v>
      </c>
      <c r="H18" s="30">
        <v>1.47</v>
      </c>
      <c r="I18" s="40">
        <f t="shared" si="1"/>
        <v>0</v>
      </c>
      <c r="J18" s="41"/>
      <c r="K18" s="36"/>
      <c r="L18" s="36"/>
    </row>
    <row r="19" ht="20.95" customHeight="1" spans="1:12">
      <c r="A19" s="23">
        <v>16</v>
      </c>
      <c r="B19" s="25" t="s">
        <v>50</v>
      </c>
      <c r="C19" s="25" t="s">
        <v>35</v>
      </c>
      <c r="D19" s="26" t="s">
        <v>53</v>
      </c>
      <c r="E19" s="33">
        <v>0</v>
      </c>
      <c r="F19" s="32">
        <v>0.6804</v>
      </c>
      <c r="G19" s="29">
        <f t="shared" si="0"/>
        <v>0</v>
      </c>
      <c r="H19" s="30">
        <v>1.47</v>
      </c>
      <c r="I19" s="40">
        <f t="shared" si="1"/>
        <v>0</v>
      </c>
      <c r="J19" s="41"/>
      <c r="K19" s="36"/>
      <c r="L19" s="36"/>
    </row>
    <row r="20" ht="20.95" customHeight="1" spans="1:12">
      <c r="A20" s="23">
        <v>17</v>
      </c>
      <c r="B20" s="25" t="s">
        <v>51</v>
      </c>
      <c r="C20" s="25" t="s">
        <v>35</v>
      </c>
      <c r="D20" s="26" t="s">
        <v>53</v>
      </c>
      <c r="E20" s="27">
        <v>907.81</v>
      </c>
      <c r="F20" s="32">
        <v>0.6804</v>
      </c>
      <c r="G20" s="29">
        <f t="shared" si="0"/>
        <v>1334.22986478542</v>
      </c>
      <c r="H20" s="30">
        <v>1.47</v>
      </c>
      <c r="I20" s="40">
        <f t="shared" si="1"/>
        <v>1961.31790123457</v>
      </c>
      <c r="J20" s="41"/>
      <c r="K20" s="36"/>
      <c r="L20" s="36"/>
    </row>
    <row r="21" ht="20.95" customHeight="1" spans="1:12">
      <c r="A21" s="23" t="s">
        <v>32</v>
      </c>
      <c r="B21" s="23"/>
      <c r="C21" s="23"/>
      <c r="D21" s="34"/>
      <c r="E21" s="29">
        <f t="shared" ref="E21:I21" si="2">SUM(E4:E20)</f>
        <v>15312.96</v>
      </c>
      <c r="F21" s="28"/>
      <c r="G21" s="29">
        <f t="shared" si="2"/>
        <v>22505.8201058201</v>
      </c>
      <c r="H21" s="30"/>
      <c r="I21" s="42">
        <f t="shared" si="2"/>
        <v>33083.5555555555</v>
      </c>
      <c r="J21" s="41"/>
      <c r="K21" s="36"/>
      <c r="L21" s="36"/>
    </row>
    <row r="22" customHeight="1" spans="1:12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43"/>
      <c r="L22" s="36"/>
    </row>
    <row r="23" spans="1:12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</row>
    <row r="24" ht="28.5" customHeight="1" spans="1:12">
      <c r="A24" s="37" t="s">
        <v>52</v>
      </c>
      <c r="B24" s="37"/>
      <c r="C24" s="37"/>
      <c r="D24" s="37"/>
      <c r="E24" s="37"/>
      <c r="F24" s="37"/>
      <c r="G24" s="37"/>
      <c r="H24" s="37"/>
      <c r="I24" s="37"/>
      <c r="J24" s="37"/>
      <c r="K24" s="36"/>
      <c r="L24" s="36"/>
    </row>
    <row r="25" spans="1:12">
      <c r="A25" s="36"/>
      <c r="B25" s="36"/>
      <c r="C25" s="36"/>
      <c r="D25" s="36"/>
      <c r="E25" s="36"/>
      <c r="F25" s="38"/>
      <c r="G25" s="36"/>
      <c r="H25" s="36"/>
      <c r="I25" s="36"/>
      <c r="J25" s="36"/>
      <c r="K25" s="36"/>
      <c r="L25" s="36"/>
    </row>
  </sheetData>
  <mergeCells count="4">
    <mergeCell ref="A1:J1"/>
    <mergeCell ref="E2:G2"/>
    <mergeCell ref="A24:J24"/>
    <mergeCell ref="A22:J23"/>
  </mergeCells>
  <printOptions horizontalCentered="1" verticalCentered="1"/>
  <pageMargins left="0.349305555555556" right="0.349305555555556" top="0.790277777777778" bottom="0.790277777777778" header="0.310416666666667" footer="0.310416666666667"/>
  <pageSetup paperSize="9" scale="92" orientation="landscape" horizontalDpi="600" verticalDpi="18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L23"/>
  <sheetViews>
    <sheetView workbookViewId="0">
      <selection activeCell="E2" sqref="E2:G2"/>
    </sheetView>
  </sheetViews>
  <sheetFormatPr defaultColWidth="9" defaultRowHeight="14.25"/>
  <cols>
    <col min="1" max="1" width="6.625" style="20" customWidth="1"/>
    <col min="2" max="2" width="11.625" style="20" customWidth="1"/>
    <col min="3" max="3" width="17" style="20" customWidth="1"/>
    <col min="4" max="4" width="24.75" style="20" customWidth="1"/>
    <col min="5" max="5" width="11.625" style="20" customWidth="1"/>
    <col min="6" max="6" width="9.125" style="21" customWidth="1"/>
    <col min="7" max="7" width="11.75" style="20" customWidth="1"/>
    <col min="8" max="8" width="10.125" style="20" customWidth="1"/>
    <col min="9" max="9" width="11.125" style="20" customWidth="1"/>
    <col min="10" max="10" width="20.25" style="20" customWidth="1"/>
    <col min="11" max="16384" width="9" style="20"/>
  </cols>
  <sheetData>
    <row r="1" ht="23.25" customHeight="1" spans="1:1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36"/>
      <c r="L1" s="36"/>
    </row>
    <row r="2" ht="28.5" customHeight="1" spans="1:12">
      <c r="A2" s="2" t="s">
        <v>1</v>
      </c>
      <c r="B2" s="2"/>
      <c r="C2" s="2"/>
      <c r="D2" s="2"/>
      <c r="E2" s="7" t="s">
        <v>2</v>
      </c>
      <c r="F2" s="7"/>
      <c r="G2" s="7"/>
      <c r="H2" s="2"/>
      <c r="I2" s="2"/>
      <c r="J2" s="15" t="s">
        <v>3</v>
      </c>
      <c r="K2" s="36"/>
      <c r="L2" s="36"/>
    </row>
    <row r="3" ht="50" customHeight="1" spans="1:12">
      <c r="A3" s="23" t="s">
        <v>4</v>
      </c>
      <c r="B3" s="23" t="s">
        <v>5</v>
      </c>
      <c r="C3" s="23" t="s">
        <v>6</v>
      </c>
      <c r="D3" s="23" t="s">
        <v>7</v>
      </c>
      <c r="E3" s="23" t="s">
        <v>8</v>
      </c>
      <c r="F3" s="24" t="s">
        <v>9</v>
      </c>
      <c r="G3" s="23" t="s">
        <v>10</v>
      </c>
      <c r="H3" s="23" t="s">
        <v>11</v>
      </c>
      <c r="I3" s="23" t="s">
        <v>12</v>
      </c>
      <c r="J3" s="39" t="s">
        <v>13</v>
      </c>
      <c r="K3" s="36"/>
      <c r="L3" s="36"/>
    </row>
    <row r="4" ht="21.1" customHeight="1" spans="1:12">
      <c r="A4" s="23">
        <v>1</v>
      </c>
      <c r="B4" s="25" t="s">
        <v>14</v>
      </c>
      <c r="C4" s="25" t="s">
        <v>15</v>
      </c>
      <c r="D4" s="26" t="s">
        <v>54</v>
      </c>
      <c r="E4" s="33">
        <v>0</v>
      </c>
      <c r="F4" s="32">
        <v>0.6804</v>
      </c>
      <c r="G4" s="29">
        <f t="shared" ref="G4:G18" si="0">E4/F4</f>
        <v>0</v>
      </c>
      <c r="H4" s="30">
        <v>1.47</v>
      </c>
      <c r="I4" s="40">
        <f t="shared" ref="I4:I18" si="1">G4*H4</f>
        <v>0</v>
      </c>
      <c r="J4" s="16" t="s">
        <v>17</v>
      </c>
      <c r="K4" s="36"/>
      <c r="L4" s="36"/>
    </row>
    <row r="5" ht="21.1" customHeight="1" spans="1:12">
      <c r="A5" s="23">
        <v>2</v>
      </c>
      <c r="B5" s="25" t="s">
        <v>18</v>
      </c>
      <c r="C5" s="25" t="s">
        <v>15</v>
      </c>
      <c r="D5" s="26" t="s">
        <v>54</v>
      </c>
      <c r="E5" s="27">
        <v>894.36</v>
      </c>
      <c r="F5" s="32">
        <v>0.6804</v>
      </c>
      <c r="G5" s="29">
        <f t="shared" si="0"/>
        <v>1314.46208112875</v>
      </c>
      <c r="H5" s="30">
        <v>1.47</v>
      </c>
      <c r="I5" s="40">
        <f t="shared" si="1"/>
        <v>1932.25925925926</v>
      </c>
      <c r="J5" s="41"/>
      <c r="K5" s="36"/>
      <c r="L5" s="36"/>
    </row>
    <row r="6" ht="21.1" customHeight="1" spans="1:12">
      <c r="A6" s="23">
        <v>3</v>
      </c>
      <c r="B6" s="25" t="s">
        <v>19</v>
      </c>
      <c r="C6" s="25" t="s">
        <v>15</v>
      </c>
      <c r="D6" s="26" t="s">
        <v>54</v>
      </c>
      <c r="E6" s="27">
        <v>839.76</v>
      </c>
      <c r="F6" s="32">
        <v>0.6804</v>
      </c>
      <c r="G6" s="29">
        <f t="shared" si="0"/>
        <v>1234.2151675485</v>
      </c>
      <c r="H6" s="30">
        <v>1.47</v>
      </c>
      <c r="I6" s="40">
        <f t="shared" si="1"/>
        <v>1814.2962962963</v>
      </c>
      <c r="J6" s="41"/>
      <c r="K6" s="36"/>
      <c r="L6" s="36"/>
    </row>
    <row r="7" ht="21.1" customHeight="1" spans="1:12">
      <c r="A7" s="23">
        <v>4</v>
      </c>
      <c r="B7" s="25" t="s">
        <v>20</v>
      </c>
      <c r="C7" s="25" t="s">
        <v>15</v>
      </c>
      <c r="D7" s="26" t="s">
        <v>54</v>
      </c>
      <c r="E7" s="27">
        <v>801.72</v>
      </c>
      <c r="F7" s="32">
        <v>0.6804</v>
      </c>
      <c r="G7" s="29">
        <f t="shared" si="0"/>
        <v>1178.30687830688</v>
      </c>
      <c r="H7" s="30">
        <v>1.47</v>
      </c>
      <c r="I7" s="40">
        <f t="shared" si="1"/>
        <v>1732.11111111111</v>
      </c>
      <c r="J7" s="41"/>
      <c r="K7" s="36"/>
      <c r="L7" s="36"/>
    </row>
    <row r="8" ht="21.1" customHeight="1" spans="1:12">
      <c r="A8" s="23">
        <v>5</v>
      </c>
      <c r="B8" s="25" t="s">
        <v>21</v>
      </c>
      <c r="C8" s="25" t="s">
        <v>15</v>
      </c>
      <c r="D8" s="26" t="s">
        <v>54</v>
      </c>
      <c r="E8" s="27">
        <v>782.31</v>
      </c>
      <c r="F8" s="32">
        <v>0.6804</v>
      </c>
      <c r="G8" s="29">
        <f t="shared" si="0"/>
        <v>1149.77954144621</v>
      </c>
      <c r="H8" s="30">
        <v>1.47</v>
      </c>
      <c r="I8" s="40">
        <f t="shared" si="1"/>
        <v>1690.17592592593</v>
      </c>
      <c r="J8" s="41"/>
      <c r="K8" s="36"/>
      <c r="L8" s="36"/>
    </row>
    <row r="9" ht="21.1" customHeight="1" spans="1:12">
      <c r="A9" s="23">
        <v>6</v>
      </c>
      <c r="B9" s="25" t="s">
        <v>22</v>
      </c>
      <c r="C9" s="25" t="s">
        <v>15</v>
      </c>
      <c r="D9" s="26" t="s">
        <v>54</v>
      </c>
      <c r="E9" s="27">
        <v>0</v>
      </c>
      <c r="F9" s="32">
        <v>0.6804</v>
      </c>
      <c r="G9" s="29">
        <f t="shared" si="0"/>
        <v>0</v>
      </c>
      <c r="H9" s="30">
        <v>1.47</v>
      </c>
      <c r="I9" s="40">
        <f t="shared" si="1"/>
        <v>0</v>
      </c>
      <c r="J9" s="41"/>
      <c r="K9" s="36"/>
      <c r="L9" s="36"/>
    </row>
    <row r="10" ht="21.1" customHeight="1" spans="1:12">
      <c r="A10" s="23">
        <v>7</v>
      </c>
      <c r="B10" s="25" t="s">
        <v>23</v>
      </c>
      <c r="C10" s="25" t="s">
        <v>15</v>
      </c>
      <c r="D10" s="26" t="s">
        <v>54</v>
      </c>
      <c r="E10" s="27">
        <v>847.79</v>
      </c>
      <c r="F10" s="32">
        <v>0.6804</v>
      </c>
      <c r="G10" s="29">
        <f t="shared" si="0"/>
        <v>1246.01704879483</v>
      </c>
      <c r="H10" s="30">
        <v>1.47</v>
      </c>
      <c r="I10" s="40">
        <f t="shared" si="1"/>
        <v>1831.64506172839</v>
      </c>
      <c r="J10" s="41"/>
      <c r="K10" s="36"/>
      <c r="L10" s="36"/>
    </row>
    <row r="11" ht="21.1" customHeight="1" spans="1:12">
      <c r="A11" s="23">
        <v>8</v>
      </c>
      <c r="B11" s="25" t="s">
        <v>24</v>
      </c>
      <c r="C11" s="25" t="s">
        <v>15</v>
      </c>
      <c r="D11" s="26" t="s">
        <v>54</v>
      </c>
      <c r="E11" s="27">
        <v>867.66</v>
      </c>
      <c r="F11" s="32">
        <v>0.6804</v>
      </c>
      <c r="G11" s="29">
        <f t="shared" si="0"/>
        <v>1275.22045855379</v>
      </c>
      <c r="H11" s="30">
        <v>1.47</v>
      </c>
      <c r="I11" s="40">
        <f t="shared" si="1"/>
        <v>1874.57407407407</v>
      </c>
      <c r="J11" s="41"/>
      <c r="K11" s="36"/>
      <c r="L11" s="36"/>
    </row>
    <row r="12" ht="21.1" customHeight="1" spans="1:12">
      <c r="A12" s="23">
        <v>9</v>
      </c>
      <c r="B12" s="25" t="s">
        <v>25</v>
      </c>
      <c r="C12" s="25" t="s">
        <v>15</v>
      </c>
      <c r="D12" s="26" t="s">
        <v>54</v>
      </c>
      <c r="E12" s="31">
        <v>835.96</v>
      </c>
      <c r="F12" s="32">
        <v>0.6804</v>
      </c>
      <c r="G12" s="29">
        <f t="shared" si="0"/>
        <v>1228.63021751911</v>
      </c>
      <c r="H12" s="30">
        <v>1.47</v>
      </c>
      <c r="I12" s="40">
        <f t="shared" si="1"/>
        <v>1806.08641975309</v>
      </c>
      <c r="J12" s="41"/>
      <c r="K12" s="36"/>
      <c r="L12" s="36"/>
    </row>
    <row r="13" ht="21.1" customHeight="1" spans="1:12">
      <c r="A13" s="23">
        <v>10</v>
      </c>
      <c r="B13" s="25" t="s">
        <v>26</v>
      </c>
      <c r="C13" s="25" t="s">
        <v>15</v>
      </c>
      <c r="D13" s="26" t="s">
        <v>54</v>
      </c>
      <c r="E13" s="31">
        <v>766.44</v>
      </c>
      <c r="F13" s="32">
        <v>0.6804</v>
      </c>
      <c r="G13" s="29">
        <f t="shared" si="0"/>
        <v>1126.45502645503</v>
      </c>
      <c r="H13" s="30">
        <v>1.47</v>
      </c>
      <c r="I13" s="40">
        <f t="shared" si="1"/>
        <v>1655.88888888889</v>
      </c>
      <c r="J13" s="41"/>
      <c r="K13" s="36"/>
      <c r="L13" s="36"/>
    </row>
    <row r="14" ht="21.1" customHeight="1" spans="1:12">
      <c r="A14" s="23">
        <v>11</v>
      </c>
      <c r="B14" s="25" t="s">
        <v>27</v>
      </c>
      <c r="C14" s="25" t="s">
        <v>15</v>
      </c>
      <c r="D14" s="26" t="s">
        <v>54</v>
      </c>
      <c r="E14" s="31">
        <v>760.11</v>
      </c>
      <c r="F14" s="32">
        <v>0.6804</v>
      </c>
      <c r="G14" s="29">
        <f t="shared" si="0"/>
        <v>1117.15167548501</v>
      </c>
      <c r="H14" s="30">
        <v>1.47</v>
      </c>
      <c r="I14" s="40">
        <f t="shared" si="1"/>
        <v>1642.21296296296</v>
      </c>
      <c r="J14" s="41"/>
      <c r="K14" s="36"/>
      <c r="L14" s="36"/>
    </row>
    <row r="15" ht="21.1" customHeight="1" spans="1:12">
      <c r="A15" s="23">
        <v>12</v>
      </c>
      <c r="B15" s="25" t="s">
        <v>28</v>
      </c>
      <c r="C15" s="25" t="s">
        <v>15</v>
      </c>
      <c r="D15" s="26" t="s">
        <v>54</v>
      </c>
      <c r="E15" s="31">
        <v>943.37</v>
      </c>
      <c r="F15" s="32">
        <v>0.6804</v>
      </c>
      <c r="G15" s="29">
        <f t="shared" si="0"/>
        <v>1386.49323927102</v>
      </c>
      <c r="H15" s="30">
        <v>1.47</v>
      </c>
      <c r="I15" s="40">
        <f t="shared" si="1"/>
        <v>2038.14506172839</v>
      </c>
      <c r="J15" s="41"/>
      <c r="K15" s="36"/>
      <c r="L15" s="36"/>
    </row>
    <row r="16" ht="21.1" customHeight="1" spans="1:12">
      <c r="A16" s="23">
        <v>13</v>
      </c>
      <c r="B16" s="25" t="s">
        <v>29</v>
      </c>
      <c r="C16" s="25" t="s">
        <v>15</v>
      </c>
      <c r="D16" s="26" t="s">
        <v>54</v>
      </c>
      <c r="E16" s="31">
        <v>845.61</v>
      </c>
      <c r="F16" s="32">
        <v>0.6804</v>
      </c>
      <c r="G16" s="29">
        <f t="shared" si="0"/>
        <v>1242.81305114638</v>
      </c>
      <c r="H16" s="30">
        <v>1.47</v>
      </c>
      <c r="I16" s="40">
        <f t="shared" si="1"/>
        <v>1826.93518518518</v>
      </c>
      <c r="J16" s="41"/>
      <c r="K16" s="36"/>
      <c r="L16" s="36"/>
    </row>
    <row r="17" ht="21.1" customHeight="1" spans="1:12">
      <c r="A17" s="23">
        <v>14</v>
      </c>
      <c r="B17" s="25" t="s">
        <v>30</v>
      </c>
      <c r="C17" s="25" t="s">
        <v>15</v>
      </c>
      <c r="D17" s="26" t="s">
        <v>54</v>
      </c>
      <c r="E17" s="31">
        <v>766.16</v>
      </c>
      <c r="F17" s="32">
        <v>0.6804</v>
      </c>
      <c r="G17" s="29">
        <f t="shared" si="0"/>
        <v>1126.04350382128</v>
      </c>
      <c r="H17" s="30">
        <v>1.47</v>
      </c>
      <c r="I17" s="40">
        <f t="shared" si="1"/>
        <v>1655.28395061728</v>
      </c>
      <c r="J17" s="41"/>
      <c r="K17" s="36"/>
      <c r="L17" s="36"/>
    </row>
    <row r="18" ht="21.1" customHeight="1" spans="1:12">
      <c r="A18" s="23">
        <v>15</v>
      </c>
      <c r="B18" s="25" t="s">
        <v>31</v>
      </c>
      <c r="C18" s="25" t="s">
        <v>15</v>
      </c>
      <c r="D18" s="26" t="s">
        <v>54</v>
      </c>
      <c r="E18" s="27">
        <v>306.08</v>
      </c>
      <c r="F18" s="32">
        <v>0.6804</v>
      </c>
      <c r="G18" s="29">
        <f t="shared" si="0"/>
        <v>449.853027630805</v>
      </c>
      <c r="H18" s="30">
        <v>1.47</v>
      </c>
      <c r="I18" s="40">
        <f t="shared" si="1"/>
        <v>661.283950617284</v>
      </c>
      <c r="J18" s="41"/>
      <c r="K18" s="36"/>
      <c r="L18" s="36"/>
    </row>
    <row r="19" ht="21.1" customHeight="1" spans="1:12">
      <c r="A19" s="23" t="s">
        <v>32</v>
      </c>
      <c r="B19" s="23"/>
      <c r="C19" s="23"/>
      <c r="D19" s="34"/>
      <c r="E19" s="29">
        <f t="shared" ref="E19:I19" si="2">SUM(E4:E18)</f>
        <v>10257.33</v>
      </c>
      <c r="F19" s="32"/>
      <c r="G19" s="29">
        <f t="shared" si="2"/>
        <v>15075.4409171076</v>
      </c>
      <c r="H19" s="30"/>
      <c r="I19" s="40">
        <f t="shared" si="2"/>
        <v>22160.8981481481</v>
      </c>
      <c r="J19" s="41"/>
      <c r="K19" s="36"/>
      <c r="L19" s="36"/>
    </row>
    <row r="20" customHeight="1" spans="1:12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43"/>
      <c r="L20" s="36"/>
    </row>
    <row r="21" ht="11.25" customHeight="1" spans="1:12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</row>
    <row r="22" ht="28.5" customHeight="1" spans="1:12">
      <c r="A22" s="37" t="s">
        <v>33</v>
      </c>
      <c r="B22" s="37"/>
      <c r="C22" s="37"/>
      <c r="D22" s="37"/>
      <c r="E22" s="37"/>
      <c r="F22" s="37"/>
      <c r="G22" s="37"/>
      <c r="H22" s="37"/>
      <c r="I22" s="37"/>
      <c r="J22" s="37"/>
      <c r="K22" s="36"/>
      <c r="L22" s="36"/>
    </row>
    <row r="23" spans="1:12">
      <c r="A23" s="36"/>
      <c r="B23" s="36"/>
      <c r="C23" s="36"/>
      <c r="D23" s="36"/>
      <c r="E23" s="36"/>
      <c r="F23" s="38"/>
      <c r="G23" s="36"/>
      <c r="H23" s="36"/>
      <c r="I23" s="36"/>
      <c r="J23" s="36"/>
      <c r="K23" s="36"/>
      <c r="L23" s="36"/>
    </row>
  </sheetData>
  <mergeCells count="4">
    <mergeCell ref="A1:J1"/>
    <mergeCell ref="E2:G2"/>
    <mergeCell ref="A22:J22"/>
    <mergeCell ref="A20:J21"/>
  </mergeCells>
  <printOptions horizontalCentered="1" verticalCentered="1"/>
  <pageMargins left="0.349305555555556" right="0.349305555555556" top="0.2" bottom="0" header="0.259027777777778" footer="0.238888888888889"/>
  <pageSetup paperSize="9" orientation="landscape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4"/>
    <pageSetUpPr fitToPage="1"/>
  </sheetPr>
  <dimension ref="A1:L25"/>
  <sheetViews>
    <sheetView workbookViewId="0">
      <selection activeCell="E2" sqref="E2:G2"/>
    </sheetView>
  </sheetViews>
  <sheetFormatPr defaultColWidth="9" defaultRowHeight="14.25"/>
  <cols>
    <col min="1" max="1" width="6" style="20" customWidth="1"/>
    <col min="2" max="2" width="11.375" style="20" customWidth="1"/>
    <col min="3" max="3" width="16.75" style="20" customWidth="1"/>
    <col min="4" max="4" width="25.125" style="20" customWidth="1"/>
    <col min="5" max="5" width="10.25" style="20" customWidth="1"/>
    <col min="6" max="6" width="9.375" style="21" customWidth="1"/>
    <col min="7" max="7" width="12.875" style="20" customWidth="1"/>
    <col min="8" max="8" width="9" style="20"/>
    <col min="9" max="9" width="10.5" style="20"/>
    <col min="10" max="10" width="20.25" style="20" customWidth="1"/>
    <col min="11" max="16383" width="9" style="20"/>
  </cols>
  <sheetData>
    <row r="1" ht="25.5" customHeight="1" spans="1:1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36"/>
      <c r="L1" s="36"/>
    </row>
    <row r="2" ht="24.75" customHeight="1" spans="1:12">
      <c r="A2" s="2" t="s">
        <v>1</v>
      </c>
      <c r="B2" s="2"/>
      <c r="C2" s="2"/>
      <c r="D2" s="2"/>
      <c r="E2" s="7" t="s">
        <v>2</v>
      </c>
      <c r="F2" s="7"/>
      <c r="G2" s="7"/>
      <c r="H2" s="2"/>
      <c r="I2" s="2"/>
      <c r="J2" s="15" t="s">
        <v>3</v>
      </c>
      <c r="K2" s="36"/>
      <c r="L2" s="36"/>
    </row>
    <row r="3" ht="51" customHeight="1" spans="1:12">
      <c r="A3" s="23" t="s">
        <v>4</v>
      </c>
      <c r="B3" s="23" t="s">
        <v>5</v>
      </c>
      <c r="C3" s="23" t="s">
        <v>6</v>
      </c>
      <c r="D3" s="23" t="s">
        <v>7</v>
      </c>
      <c r="E3" s="23" t="s">
        <v>8</v>
      </c>
      <c r="F3" s="24" t="s">
        <v>9</v>
      </c>
      <c r="G3" s="23" t="s">
        <v>10</v>
      </c>
      <c r="H3" s="23" t="s">
        <v>11</v>
      </c>
      <c r="I3" s="23" t="s">
        <v>12</v>
      </c>
      <c r="J3" s="39" t="s">
        <v>13</v>
      </c>
      <c r="K3" s="36"/>
      <c r="L3" s="36"/>
    </row>
    <row r="4" ht="20.95" customHeight="1" spans="1:12">
      <c r="A4" s="23">
        <v>1</v>
      </c>
      <c r="B4" s="25" t="s">
        <v>34</v>
      </c>
      <c r="C4" s="25" t="s">
        <v>35</v>
      </c>
      <c r="D4" s="26" t="s">
        <v>54</v>
      </c>
      <c r="E4" s="27">
        <v>1308.69</v>
      </c>
      <c r="F4" s="28">
        <v>0.6804</v>
      </c>
      <c r="G4" s="29">
        <f t="shared" ref="G4:G20" si="0">E4/F4</f>
        <v>1923.4126984127</v>
      </c>
      <c r="H4" s="30">
        <v>1.47</v>
      </c>
      <c r="I4" s="40">
        <f t="shared" ref="I4:I20" si="1">G4*H4</f>
        <v>2827.41666666667</v>
      </c>
      <c r="J4" s="16" t="s">
        <v>17</v>
      </c>
      <c r="K4" s="36"/>
      <c r="L4" s="36"/>
    </row>
    <row r="5" ht="20.95" customHeight="1" spans="1:12">
      <c r="A5" s="23">
        <v>2</v>
      </c>
      <c r="B5" s="25" t="s">
        <v>36</v>
      </c>
      <c r="C5" s="25" t="s">
        <v>35</v>
      </c>
      <c r="D5" s="26" t="s">
        <v>54</v>
      </c>
      <c r="E5" s="27">
        <v>1456.38</v>
      </c>
      <c r="F5" s="28">
        <v>0.6804</v>
      </c>
      <c r="G5" s="29">
        <f t="shared" si="0"/>
        <v>2140.47619047619</v>
      </c>
      <c r="H5" s="30">
        <v>1.47</v>
      </c>
      <c r="I5" s="40">
        <f t="shared" si="1"/>
        <v>3146.5</v>
      </c>
      <c r="J5" s="41"/>
      <c r="K5" s="36"/>
      <c r="L5" s="36"/>
    </row>
    <row r="6" ht="20.95" customHeight="1" spans="1:12">
      <c r="A6" s="23">
        <v>3</v>
      </c>
      <c r="B6" s="25" t="s">
        <v>37</v>
      </c>
      <c r="C6" s="25" t="s">
        <v>35</v>
      </c>
      <c r="D6" s="26" t="s">
        <v>54</v>
      </c>
      <c r="E6" s="27">
        <v>1230.39</v>
      </c>
      <c r="F6" s="28">
        <v>0.6804</v>
      </c>
      <c r="G6" s="29">
        <f t="shared" si="0"/>
        <v>1808.33333333333</v>
      </c>
      <c r="H6" s="30">
        <v>1.47</v>
      </c>
      <c r="I6" s="40">
        <f t="shared" si="1"/>
        <v>2658.25</v>
      </c>
      <c r="J6" s="41"/>
      <c r="K6" s="36"/>
      <c r="L6" s="36"/>
    </row>
    <row r="7" ht="20.95" customHeight="1" spans="1:12">
      <c r="A7" s="23">
        <v>4</v>
      </c>
      <c r="B7" s="25" t="s">
        <v>38</v>
      </c>
      <c r="C7" s="25" t="s">
        <v>35</v>
      </c>
      <c r="D7" s="26" t="s">
        <v>54</v>
      </c>
      <c r="E7" s="27">
        <v>1256.61</v>
      </c>
      <c r="F7" s="28">
        <v>0.6804</v>
      </c>
      <c r="G7" s="29">
        <f t="shared" si="0"/>
        <v>1846.86948853616</v>
      </c>
      <c r="H7" s="30">
        <v>1.47</v>
      </c>
      <c r="I7" s="40">
        <f t="shared" si="1"/>
        <v>2714.89814814815</v>
      </c>
      <c r="J7" s="41"/>
      <c r="K7" s="36"/>
      <c r="L7" s="36"/>
    </row>
    <row r="8" ht="20.95" customHeight="1" spans="1:12">
      <c r="A8" s="23">
        <v>5</v>
      </c>
      <c r="B8" s="25" t="s">
        <v>39</v>
      </c>
      <c r="C8" s="25" t="s">
        <v>35</v>
      </c>
      <c r="D8" s="26" t="s">
        <v>54</v>
      </c>
      <c r="E8" s="27">
        <v>1253.1</v>
      </c>
      <c r="F8" s="28">
        <v>0.6804</v>
      </c>
      <c r="G8" s="29">
        <f t="shared" si="0"/>
        <v>1841.71075837743</v>
      </c>
      <c r="H8" s="30">
        <v>1.47</v>
      </c>
      <c r="I8" s="40">
        <f t="shared" si="1"/>
        <v>2707.31481481481</v>
      </c>
      <c r="J8" s="41"/>
      <c r="K8" s="36"/>
      <c r="L8" s="36"/>
    </row>
    <row r="9" ht="20.95" customHeight="1" spans="1:12">
      <c r="A9" s="23">
        <v>6</v>
      </c>
      <c r="B9" s="25" t="s">
        <v>40</v>
      </c>
      <c r="C9" s="25" t="s">
        <v>35</v>
      </c>
      <c r="D9" s="26" t="s">
        <v>54</v>
      </c>
      <c r="E9" s="27">
        <v>1361.42</v>
      </c>
      <c r="F9" s="28">
        <v>0.6804</v>
      </c>
      <c r="G9" s="29">
        <f t="shared" si="0"/>
        <v>2000.91122868901</v>
      </c>
      <c r="H9" s="30">
        <v>1.47</v>
      </c>
      <c r="I9" s="40">
        <f t="shared" si="1"/>
        <v>2941.33950617284</v>
      </c>
      <c r="J9" s="41"/>
      <c r="K9" s="36"/>
      <c r="L9" s="36"/>
    </row>
    <row r="10" ht="20.95" customHeight="1" spans="1:12">
      <c r="A10" s="23">
        <v>7</v>
      </c>
      <c r="B10" s="25" t="s">
        <v>41</v>
      </c>
      <c r="C10" s="25" t="s">
        <v>35</v>
      </c>
      <c r="D10" s="26" t="s">
        <v>54</v>
      </c>
      <c r="E10" s="27">
        <v>1448.5</v>
      </c>
      <c r="F10" s="28">
        <v>0.6804</v>
      </c>
      <c r="G10" s="29">
        <f t="shared" si="0"/>
        <v>2128.89476778366</v>
      </c>
      <c r="H10" s="30">
        <v>1.47</v>
      </c>
      <c r="I10" s="40">
        <f t="shared" si="1"/>
        <v>3129.47530864198</v>
      </c>
      <c r="J10" s="41"/>
      <c r="K10" s="36"/>
      <c r="L10" s="36"/>
    </row>
    <row r="11" ht="20.95" customHeight="1" spans="1:12">
      <c r="A11" s="23">
        <v>8</v>
      </c>
      <c r="B11" s="25" t="s">
        <v>42</v>
      </c>
      <c r="C11" s="25" t="s">
        <v>35</v>
      </c>
      <c r="D11" s="26" t="s">
        <v>54</v>
      </c>
      <c r="E11" s="27">
        <v>1478.39</v>
      </c>
      <c r="F11" s="28">
        <v>0.6804</v>
      </c>
      <c r="G11" s="29">
        <f t="shared" si="0"/>
        <v>2172.82480893592</v>
      </c>
      <c r="H11" s="30">
        <v>1.47</v>
      </c>
      <c r="I11" s="40">
        <f t="shared" si="1"/>
        <v>3194.0524691358</v>
      </c>
      <c r="J11" s="41"/>
      <c r="K11" s="36"/>
      <c r="L11" s="36"/>
    </row>
    <row r="12" ht="20.95" customHeight="1" spans="1:12">
      <c r="A12" s="23">
        <v>9</v>
      </c>
      <c r="B12" s="25" t="s">
        <v>43</v>
      </c>
      <c r="C12" s="25" t="s">
        <v>35</v>
      </c>
      <c r="D12" s="26" t="s">
        <v>54</v>
      </c>
      <c r="E12" s="27">
        <v>1165.81</v>
      </c>
      <c r="F12" s="28">
        <v>0.6804</v>
      </c>
      <c r="G12" s="29">
        <f t="shared" si="0"/>
        <v>1713.41857730747</v>
      </c>
      <c r="H12" s="30">
        <v>1.47</v>
      </c>
      <c r="I12" s="40">
        <f t="shared" si="1"/>
        <v>2518.72530864198</v>
      </c>
      <c r="J12" s="41"/>
      <c r="K12" s="36"/>
      <c r="L12" s="36"/>
    </row>
    <row r="13" ht="20.95" customHeight="1" spans="1:12">
      <c r="A13" s="23">
        <v>10</v>
      </c>
      <c r="B13" s="25" t="s">
        <v>44</v>
      </c>
      <c r="C13" s="25" t="s">
        <v>35</v>
      </c>
      <c r="D13" s="26" t="s">
        <v>54</v>
      </c>
      <c r="E13" s="27">
        <v>1384.56</v>
      </c>
      <c r="F13" s="28">
        <v>0.6804</v>
      </c>
      <c r="G13" s="29">
        <f t="shared" si="0"/>
        <v>2034.92063492063</v>
      </c>
      <c r="H13" s="30">
        <v>1.47</v>
      </c>
      <c r="I13" s="40">
        <f t="shared" si="1"/>
        <v>2991.33333333333</v>
      </c>
      <c r="J13" s="41"/>
      <c r="K13" s="36"/>
      <c r="L13" s="36"/>
    </row>
    <row r="14" ht="20.95" customHeight="1" spans="1:12">
      <c r="A14" s="23">
        <v>11</v>
      </c>
      <c r="B14" s="25" t="s">
        <v>45</v>
      </c>
      <c r="C14" s="25" t="s">
        <v>35</v>
      </c>
      <c r="D14" s="26" t="s">
        <v>54</v>
      </c>
      <c r="E14" s="27">
        <v>1395.1</v>
      </c>
      <c r="F14" s="28">
        <v>0.6804</v>
      </c>
      <c r="G14" s="29">
        <f t="shared" si="0"/>
        <v>2050.41152263374</v>
      </c>
      <c r="H14" s="30">
        <v>1.47</v>
      </c>
      <c r="I14" s="40">
        <f t="shared" si="1"/>
        <v>3014.10493827161</v>
      </c>
      <c r="J14" s="41"/>
      <c r="K14" s="36"/>
      <c r="L14" s="36"/>
    </row>
    <row r="15" ht="20.95" customHeight="1" spans="1:12">
      <c r="A15" s="23">
        <v>12</v>
      </c>
      <c r="B15" s="25" t="s">
        <v>46</v>
      </c>
      <c r="C15" s="25" t="s">
        <v>35</v>
      </c>
      <c r="D15" s="26" t="s">
        <v>54</v>
      </c>
      <c r="E15" s="27">
        <v>1162.87</v>
      </c>
      <c r="F15" s="28">
        <v>0.6804</v>
      </c>
      <c r="G15" s="29">
        <f t="shared" si="0"/>
        <v>1709.09758965314</v>
      </c>
      <c r="H15" s="30">
        <v>1.47</v>
      </c>
      <c r="I15" s="40">
        <f t="shared" si="1"/>
        <v>2512.37345679012</v>
      </c>
      <c r="J15" s="41"/>
      <c r="K15" s="36"/>
      <c r="L15" s="36"/>
    </row>
    <row r="16" ht="20.95" customHeight="1" spans="1:12">
      <c r="A16" s="23">
        <v>13</v>
      </c>
      <c r="B16" s="25" t="s">
        <v>47</v>
      </c>
      <c r="C16" s="25" t="s">
        <v>35</v>
      </c>
      <c r="D16" s="26" t="s">
        <v>54</v>
      </c>
      <c r="E16" s="31">
        <v>1044.51</v>
      </c>
      <c r="F16" s="32">
        <v>0.6804</v>
      </c>
      <c r="G16" s="29">
        <f t="shared" si="0"/>
        <v>1535.14109347443</v>
      </c>
      <c r="H16" s="30">
        <v>1.47</v>
      </c>
      <c r="I16" s="40">
        <f t="shared" si="1"/>
        <v>2256.65740740741</v>
      </c>
      <c r="J16" s="41"/>
      <c r="K16" s="36"/>
      <c r="L16" s="36"/>
    </row>
    <row r="17" ht="20.95" customHeight="1" spans="1:12">
      <c r="A17" s="23">
        <v>14</v>
      </c>
      <c r="B17" s="25" t="s">
        <v>48</v>
      </c>
      <c r="C17" s="25" t="s">
        <v>35</v>
      </c>
      <c r="D17" s="26" t="s">
        <v>54</v>
      </c>
      <c r="E17" s="27">
        <v>0</v>
      </c>
      <c r="F17" s="32">
        <v>0.6804</v>
      </c>
      <c r="G17" s="29">
        <f t="shared" si="0"/>
        <v>0</v>
      </c>
      <c r="H17" s="30">
        <v>1.47</v>
      </c>
      <c r="I17" s="40">
        <f t="shared" si="1"/>
        <v>0</v>
      </c>
      <c r="J17" s="41"/>
      <c r="K17" s="36"/>
      <c r="L17" s="36"/>
    </row>
    <row r="18" ht="20.95" customHeight="1" spans="1:12">
      <c r="A18" s="23">
        <v>15</v>
      </c>
      <c r="B18" s="25" t="s">
        <v>49</v>
      </c>
      <c r="C18" s="25" t="s">
        <v>35</v>
      </c>
      <c r="D18" s="26" t="s">
        <v>54</v>
      </c>
      <c r="E18" s="33">
        <v>0</v>
      </c>
      <c r="F18" s="32">
        <v>0.6804</v>
      </c>
      <c r="G18" s="29">
        <f t="shared" si="0"/>
        <v>0</v>
      </c>
      <c r="H18" s="30">
        <v>1.47</v>
      </c>
      <c r="I18" s="40">
        <f t="shared" si="1"/>
        <v>0</v>
      </c>
      <c r="J18" s="41"/>
      <c r="K18" s="36"/>
      <c r="L18" s="36"/>
    </row>
    <row r="19" ht="20.95" customHeight="1" spans="1:12">
      <c r="A19" s="23">
        <v>16</v>
      </c>
      <c r="B19" s="25" t="s">
        <v>50</v>
      </c>
      <c r="C19" s="25" t="s">
        <v>35</v>
      </c>
      <c r="D19" s="26" t="s">
        <v>54</v>
      </c>
      <c r="E19" s="33">
        <v>0</v>
      </c>
      <c r="F19" s="32">
        <v>0.6804</v>
      </c>
      <c r="G19" s="29">
        <f t="shared" si="0"/>
        <v>0</v>
      </c>
      <c r="H19" s="30">
        <v>1.47</v>
      </c>
      <c r="I19" s="40">
        <f t="shared" si="1"/>
        <v>0</v>
      </c>
      <c r="J19" s="41"/>
      <c r="K19" s="36"/>
      <c r="L19" s="36"/>
    </row>
    <row r="20" ht="20.95" customHeight="1" spans="1:12">
      <c r="A20" s="23">
        <v>17</v>
      </c>
      <c r="B20" s="25" t="s">
        <v>51</v>
      </c>
      <c r="C20" s="25" t="s">
        <v>35</v>
      </c>
      <c r="D20" s="26" t="s">
        <v>54</v>
      </c>
      <c r="E20" s="27">
        <v>728.45</v>
      </c>
      <c r="F20" s="32">
        <v>0.6804</v>
      </c>
      <c r="G20" s="29">
        <f t="shared" si="0"/>
        <v>1070.620223398</v>
      </c>
      <c r="H20" s="30">
        <v>1.47</v>
      </c>
      <c r="I20" s="40">
        <f t="shared" si="1"/>
        <v>1573.81172839506</v>
      </c>
      <c r="J20" s="41"/>
      <c r="K20" s="36"/>
      <c r="L20" s="36"/>
    </row>
    <row r="21" ht="20.95" customHeight="1" spans="1:12">
      <c r="A21" s="23" t="s">
        <v>32</v>
      </c>
      <c r="B21" s="23"/>
      <c r="C21" s="23"/>
      <c r="D21" s="34"/>
      <c r="E21" s="29">
        <f t="shared" ref="E21:I21" si="2">SUM(E4:E20)</f>
        <v>17674.78</v>
      </c>
      <c r="F21" s="28"/>
      <c r="G21" s="29">
        <f t="shared" si="2"/>
        <v>25977.0429159318</v>
      </c>
      <c r="H21" s="30"/>
      <c r="I21" s="42">
        <f t="shared" si="2"/>
        <v>38186.2530864198</v>
      </c>
      <c r="J21" s="41"/>
      <c r="K21" s="36"/>
      <c r="L21" s="36"/>
    </row>
    <row r="22" customHeight="1" spans="1:12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43"/>
      <c r="L22" s="36"/>
    </row>
    <row r="23" spans="1:12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</row>
    <row r="24" ht="28.5" customHeight="1" spans="1:12">
      <c r="A24" s="37" t="s">
        <v>52</v>
      </c>
      <c r="B24" s="37"/>
      <c r="C24" s="37"/>
      <c r="D24" s="37"/>
      <c r="E24" s="37"/>
      <c r="F24" s="37"/>
      <c r="G24" s="37"/>
      <c r="H24" s="37"/>
      <c r="I24" s="37"/>
      <c r="J24" s="37"/>
      <c r="K24" s="36"/>
      <c r="L24" s="36"/>
    </row>
    <row r="25" spans="1:12">
      <c r="A25" s="36"/>
      <c r="B25" s="36"/>
      <c r="C25" s="36"/>
      <c r="D25" s="36"/>
      <c r="E25" s="36"/>
      <c r="F25" s="38"/>
      <c r="G25" s="36"/>
      <c r="H25" s="36"/>
      <c r="I25" s="36"/>
      <c r="J25" s="36"/>
      <c r="K25" s="36"/>
      <c r="L25" s="36"/>
    </row>
  </sheetData>
  <mergeCells count="4">
    <mergeCell ref="A1:J1"/>
    <mergeCell ref="E2:G2"/>
    <mergeCell ref="A24:J24"/>
    <mergeCell ref="A22:J23"/>
  </mergeCells>
  <printOptions horizontalCentered="1" verticalCentered="1"/>
  <pageMargins left="0.349305555555556" right="0.349305555555556" top="0.790277777777778" bottom="0.790277777777778" header="0.310416666666667" footer="0.310416666666667"/>
  <pageSetup paperSize="9" scale="92" orientation="landscape" horizontalDpi="600" verticalDpi="18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abSelected="1" workbookViewId="0">
      <selection activeCell="E2" sqref="E2:G2"/>
    </sheetView>
  </sheetViews>
  <sheetFormatPr defaultColWidth="9" defaultRowHeight="14.25"/>
  <cols>
    <col min="1" max="1" width="5" style="1" customWidth="1"/>
    <col min="2" max="2" width="41.375" style="2" customWidth="1"/>
    <col min="3" max="3" width="6.75" style="1" customWidth="1"/>
    <col min="4" max="4" width="12.125" style="1" customWidth="1"/>
    <col min="5" max="5" width="12" style="1" customWidth="1"/>
    <col min="6" max="6" width="14.375" style="1" customWidth="1"/>
    <col min="7" max="7" width="12.125" style="3" customWidth="1"/>
    <col min="8" max="8" width="9.875" style="1" customWidth="1"/>
    <col min="9" max="9" width="12.25" style="3" customWidth="1"/>
    <col min="10" max="10" width="13.5" style="1" customWidth="1"/>
    <col min="11" max="12" width="9" style="1"/>
    <col min="13" max="13" width="21.625" style="1" customWidth="1"/>
    <col min="14" max="16384" width="9" style="1"/>
  </cols>
  <sheetData>
    <row r="1" ht="60" customHeight="1" spans="1:10">
      <c r="A1" s="4" t="s">
        <v>55</v>
      </c>
      <c r="B1" s="5"/>
      <c r="C1" s="4"/>
      <c r="D1" s="4"/>
      <c r="E1" s="4"/>
      <c r="F1" s="4"/>
      <c r="G1" s="6"/>
      <c r="H1" s="4"/>
      <c r="I1" s="6"/>
      <c r="J1" s="4"/>
    </row>
    <row r="2" ht="36" customHeight="1" spans="1:10">
      <c r="A2" s="2" t="s">
        <v>1</v>
      </c>
      <c r="C2" s="2"/>
      <c r="D2" s="2"/>
      <c r="E2" s="7" t="s">
        <v>2</v>
      </c>
      <c r="F2" s="7"/>
      <c r="G2" s="7"/>
      <c r="H2" s="2"/>
      <c r="I2" s="2"/>
      <c r="J2" s="15" t="s">
        <v>3</v>
      </c>
    </row>
    <row r="3" ht="47" customHeight="1" spans="1:10">
      <c r="A3" s="8" t="s">
        <v>4</v>
      </c>
      <c r="B3" s="8" t="s">
        <v>56</v>
      </c>
      <c r="C3" s="9" t="s">
        <v>57</v>
      </c>
      <c r="D3" s="8" t="s">
        <v>58</v>
      </c>
      <c r="E3" s="8" t="s">
        <v>59</v>
      </c>
      <c r="F3" s="9" t="s">
        <v>60</v>
      </c>
      <c r="G3" s="10" t="s">
        <v>61</v>
      </c>
      <c r="H3" s="8" t="s">
        <v>11</v>
      </c>
      <c r="I3" s="10" t="s">
        <v>12</v>
      </c>
      <c r="J3" s="8" t="s">
        <v>13</v>
      </c>
    </row>
    <row r="4" ht="27.5" customHeight="1" spans="1:10">
      <c r="A4" s="8">
        <v>1</v>
      </c>
      <c r="B4" s="11" t="s">
        <v>62</v>
      </c>
      <c r="C4" s="8">
        <v>32</v>
      </c>
      <c r="D4" s="12">
        <v>44896</v>
      </c>
      <c r="E4" s="8">
        <v>18610.13</v>
      </c>
      <c r="F4" s="8">
        <v>0.6804</v>
      </c>
      <c r="G4" s="10">
        <f t="shared" ref="G4:G6" si="0">E4/F4</f>
        <v>27351.7489711934</v>
      </c>
      <c r="H4" s="8">
        <v>1.47</v>
      </c>
      <c r="I4" s="10">
        <v>40207</v>
      </c>
      <c r="J4" s="16" t="s">
        <v>17</v>
      </c>
    </row>
    <row r="5" ht="27.5" customHeight="1" spans="1:10">
      <c r="A5" s="8">
        <v>2</v>
      </c>
      <c r="B5" s="11" t="s">
        <v>62</v>
      </c>
      <c r="C5" s="8">
        <v>32</v>
      </c>
      <c r="D5" s="12">
        <v>44927</v>
      </c>
      <c r="E5" s="8">
        <v>23883.61</v>
      </c>
      <c r="F5" s="8">
        <v>0.6804</v>
      </c>
      <c r="G5" s="10">
        <f t="shared" si="0"/>
        <v>35102.3074661964</v>
      </c>
      <c r="H5" s="8">
        <v>1.47</v>
      </c>
      <c r="I5" s="10">
        <v>51601</v>
      </c>
      <c r="J5" s="11"/>
    </row>
    <row r="6" ht="27.5" customHeight="1" spans="1:10">
      <c r="A6" s="8">
        <v>3</v>
      </c>
      <c r="B6" s="11" t="s">
        <v>62</v>
      </c>
      <c r="C6" s="8">
        <v>32</v>
      </c>
      <c r="D6" s="12">
        <v>44958</v>
      </c>
      <c r="E6" s="8">
        <v>27932.11</v>
      </c>
      <c r="F6" s="8">
        <v>0.6804</v>
      </c>
      <c r="G6" s="10">
        <f t="shared" si="0"/>
        <v>41052.4838330394</v>
      </c>
      <c r="H6" s="8">
        <v>1.47</v>
      </c>
      <c r="I6" s="10">
        <v>60347</v>
      </c>
      <c r="J6" s="11"/>
    </row>
    <row r="7" ht="27.5" customHeight="1" spans="1:13">
      <c r="A7" s="11"/>
      <c r="B7" s="11"/>
      <c r="C7" s="11"/>
      <c r="D7" s="11"/>
      <c r="E7" s="11"/>
      <c r="F7" s="11"/>
      <c r="G7" s="13"/>
      <c r="H7" s="11"/>
      <c r="I7" s="10"/>
      <c r="J7" s="11"/>
      <c r="M7" s="17"/>
    </row>
    <row r="8" ht="27.5" customHeight="1" spans="1:10">
      <c r="A8" s="11"/>
      <c r="B8" s="11"/>
      <c r="C8" s="11"/>
      <c r="D8" s="11"/>
      <c r="E8" s="11"/>
      <c r="F8" s="11"/>
      <c r="G8" s="13"/>
      <c r="H8" s="11"/>
      <c r="I8" s="10"/>
      <c r="J8" s="11"/>
    </row>
    <row r="9" ht="27.5" customHeight="1" spans="1:10">
      <c r="A9" s="11"/>
      <c r="B9" s="11"/>
      <c r="C9" s="11"/>
      <c r="D9" s="11"/>
      <c r="E9" s="11"/>
      <c r="F9" s="11"/>
      <c r="G9" s="13"/>
      <c r="H9" s="11"/>
      <c r="I9" s="10"/>
      <c r="J9" s="11"/>
    </row>
    <row r="10" ht="27.5" customHeight="1" spans="1:10">
      <c r="A10" s="11"/>
      <c r="B10" s="11"/>
      <c r="C10" s="11"/>
      <c r="D10" s="11"/>
      <c r="E10" s="11"/>
      <c r="F10" s="11"/>
      <c r="G10" s="13"/>
      <c r="H10" s="11"/>
      <c r="I10" s="10"/>
      <c r="J10" s="11"/>
    </row>
    <row r="11" ht="27.5" customHeight="1" spans="1:10">
      <c r="A11" s="8" t="s">
        <v>32</v>
      </c>
      <c r="B11" s="11"/>
      <c r="C11" s="11"/>
      <c r="D11" s="11"/>
      <c r="E11" s="8">
        <f>SUM(E4:E10)</f>
        <v>70425.85</v>
      </c>
      <c r="F11" s="8"/>
      <c r="G11" s="13">
        <f>SUM(G4:G10)</f>
        <v>103506.540270429</v>
      </c>
      <c r="H11" s="8"/>
      <c r="I11" s="10">
        <f>SUM(I4:I6)</f>
        <v>152155</v>
      </c>
      <c r="J11" s="11"/>
    </row>
    <row r="12" ht="20.5" customHeight="1"/>
    <row r="13" spans="1:10">
      <c r="A13" s="14" t="s">
        <v>63</v>
      </c>
      <c r="B13" s="14"/>
      <c r="C13" s="14"/>
      <c r="D13" s="14"/>
      <c r="E13" s="14"/>
      <c r="F13" s="14"/>
      <c r="G13" s="14"/>
      <c r="H13" s="14"/>
      <c r="I13" s="14"/>
      <c r="J13" s="14"/>
    </row>
    <row r="31" spans="12:12">
      <c r="L31" s="18"/>
    </row>
    <row r="33" spans="11:11">
      <c r="K33" s="18"/>
    </row>
    <row r="34" spans="11:11">
      <c r="K34" s="18"/>
    </row>
    <row r="39" spans="11:11">
      <c r="K39" s="18"/>
    </row>
    <row r="41" spans="11:11">
      <c r="K41" s="19"/>
    </row>
  </sheetData>
  <mergeCells count="3">
    <mergeCell ref="A1:J1"/>
    <mergeCell ref="E2:G2"/>
    <mergeCell ref="A13:J13"/>
  </mergeCells>
  <pageMargins left="0.629166666666667" right="0.0777777777777778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2022年12月江口 </vt:lpstr>
      <vt:lpstr>2022年12月白马 </vt:lpstr>
      <vt:lpstr>2023年1月江口</vt:lpstr>
      <vt:lpstr>2023年1月白马</vt:lpstr>
      <vt:lpstr>2023年2月江口</vt:lpstr>
      <vt:lpstr>2023年2月白马</vt:lpstr>
      <vt:lpstr>12-2月汇总表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尹顺</cp:lastModifiedBy>
  <dcterms:created xsi:type="dcterms:W3CDTF">2021-03-04T06:58:00Z</dcterms:created>
  <dcterms:modified xsi:type="dcterms:W3CDTF">2023-03-13T02:50:24Z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KSOReadingLayout">
    <vt:bool>false</vt:bool>
  </property>
  <property fmtid="{D5CDD505-2E9C-101B-9397-08002B2CF9AE}" pid="4" name="ICV">
    <vt:lpwstr>E01A627579A74B4FAF15EA874C31C142</vt:lpwstr>
  </property>
</Properties>
</file>