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022年9月江口 " sheetId="32" r:id="rId1"/>
    <sheet name="2022年9月白马" sheetId="33" r:id="rId2"/>
    <sheet name="2022年10月江口 " sheetId="34" r:id="rId3"/>
    <sheet name="2022年10月白马 " sheetId="35" r:id="rId4"/>
    <sheet name="2022年11月江口 " sheetId="36" r:id="rId5"/>
    <sheet name="2022年11月白马 " sheetId="37" r:id="rId6"/>
    <sheet name="9-11月总汇表 " sheetId="38" r:id="rId7"/>
  </sheets>
  <calcPr calcId="144525"/>
</workbook>
</file>

<file path=xl/sharedStrings.xml><?xml version="1.0" encoding="utf-8"?>
<sst xmlns="http://schemas.openxmlformats.org/spreadsheetml/2006/main" count="410" uniqueCount="63">
  <si>
    <t xml:space="preserve"> CNG加气情况统计明细表</t>
  </si>
  <si>
    <t xml:space="preserve">编制单位（盖章）：重庆市武隆区道路运输管理处                               填报时间：2022年12月1日                          </t>
  </si>
  <si>
    <t>填报时间：2022年12月1日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</si>
  <si>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</si>
  <si>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</si>
  <si>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</si>
  <si>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</si>
  <si>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</si>
  <si>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</si>
  <si>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</si>
  <si>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</si>
  <si>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</si>
  <si>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</si>
  <si>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</si>
  <si>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</si>
  <si>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</si>
  <si>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2022-09-01—2022-09-30</t>
  </si>
  <si>
    <t>政府专题会议纪要[2022]87号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</si>
  <si>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</si>
  <si>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</si>
  <si>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</si>
  <si>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</si>
  <si>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</si>
  <si>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</si>
  <si>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</si>
  <si>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</si>
  <si>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</si>
  <si>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</si>
  <si>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</si>
  <si>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</si>
  <si>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</si>
  <si>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</si>
  <si>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</si>
  <si>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分管领导（审核）：                                     科室负责人（审核）：                                    制表人：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</si>
  <si>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</si>
  <si>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</si>
  <si>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</si>
  <si>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</si>
  <si>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</si>
  <si>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</si>
  <si>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</si>
  <si>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</si>
  <si>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</si>
  <si>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</si>
  <si>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</si>
  <si>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</si>
  <si>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</si>
  <si>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</si>
  <si>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</si>
  <si>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</si>
  <si>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</si>
  <si>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</si>
  <si>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2022-10-01—2022-10-31</t>
  </si>
  <si>
    <t>2022-11-01—2022-11-30</t>
  </si>
  <si>
    <t>武隆区公交车使用CNG加气情况统计汇总表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</si>
  <si>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</si>
  <si>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</si>
  <si>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</si>
  <si>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</si>
  <si>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</si>
  <si>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</si>
  <si>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</si>
  <si>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                         分管领导（审核）：                       科室负责人（审核）：                       制表人：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</si>
</sst>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00_-;\-* #,##0.0000_-;_-* &quot;-&quot;????_-;_-@_-"/>
    <numFmt numFmtId="178" formatCode="0.00_);\(0.00\)"/>
    <numFmt numFmtId="179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22" sqref="A22:J22"/>
    </sheetView>
  </sheetViews>
  <sheetFormatPr defaultColWidth="9" defaultRowHeight="14.25"/>
  <cols>
    <col min="1" max="1" width="6.625" style="18" customWidth="1"/>
    <col min="2" max="2" width="11.625" style="18" customWidth="1"/>
    <col min="3" max="3" width="17" style="18" customWidth="1"/>
    <col min="4" max="4" width="24.75" style="18" customWidth="1"/>
    <col min="5" max="5" width="11.625" style="18" customWidth="1"/>
    <col min="6" max="6" width="9.125" style="19" customWidth="1"/>
    <col min="7" max="7" width="11.75" style="18" customWidth="1"/>
    <col min="8" max="8" width="10.125" style="18" customWidth="1"/>
    <col min="9" max="9" width="11.125" style="18" customWidth="1"/>
    <col min="10" max="10" width="20.25" style="18" customWidth="1"/>
    <col min="11" max="16384" width="9" style="18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4"/>
      <c r="L2" s="34"/>
    </row>
    <row r="3" ht="51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1.1" customHeight="1" spans="1:12">
      <c r="A4" s="21">
        <v>1</v>
      </c>
      <c r="B4" s="23" t="s">
        <v>14</v>
      </c>
      <c r="C4" s="23" t="s">
        <v>15</v>
      </c>
      <c r="D4" s="24" t="s">
        <v>16</v>
      </c>
      <c r="E4" s="31">
        <v>0</v>
      </c>
      <c r="F4" s="30">
        <v>0.6804</v>
      </c>
      <c r="G4" s="27">
        <f t="shared" ref="G4:G18" si="0">E4/F4</f>
        <v>0</v>
      </c>
      <c r="H4" s="28">
        <v>1.47</v>
      </c>
      <c r="I4" s="38">
        <f t="shared" ref="I4:I18" si="1">G4*H4</f>
        <v>0</v>
      </c>
      <c r="J4" s="16" t="s">
        <v>17</v>
      </c>
      <c r="K4" s="34"/>
      <c r="L4" s="34"/>
    </row>
    <row r="5" ht="21.1" customHeight="1" spans="1:12">
      <c r="A5" s="21">
        <v>2</v>
      </c>
      <c r="B5" s="23" t="s">
        <v>18</v>
      </c>
      <c r="C5" s="23" t="s">
        <v>15</v>
      </c>
      <c r="D5" s="24" t="s">
        <v>16</v>
      </c>
      <c r="E5" s="25">
        <v>995.94</v>
      </c>
      <c r="F5" s="30">
        <v>0.6804</v>
      </c>
      <c r="G5" s="27">
        <f t="shared" si="0"/>
        <v>1463.75661375661</v>
      </c>
      <c r="H5" s="28">
        <v>1.47</v>
      </c>
      <c r="I5" s="38">
        <f t="shared" si="1"/>
        <v>2151.72222222222</v>
      </c>
      <c r="J5" s="39"/>
      <c r="K5" s="34"/>
      <c r="L5" s="34"/>
    </row>
    <row r="6" ht="21.1" customHeight="1" spans="1:12">
      <c r="A6" s="21">
        <v>3</v>
      </c>
      <c r="B6" s="23" t="s">
        <v>19</v>
      </c>
      <c r="C6" s="23" t="s">
        <v>15</v>
      </c>
      <c r="D6" s="24" t="s">
        <v>16</v>
      </c>
      <c r="E6" s="25">
        <v>989.35</v>
      </c>
      <c r="F6" s="30">
        <v>0.6804</v>
      </c>
      <c r="G6" s="27">
        <f t="shared" si="0"/>
        <v>1454.07113462669</v>
      </c>
      <c r="H6" s="28">
        <v>1.47</v>
      </c>
      <c r="I6" s="38">
        <f t="shared" si="1"/>
        <v>2137.48456790123</v>
      </c>
      <c r="J6" s="39"/>
      <c r="K6" s="34"/>
      <c r="L6" s="34"/>
    </row>
    <row r="7" ht="21.1" customHeight="1" spans="1:12">
      <c r="A7" s="21">
        <v>4</v>
      </c>
      <c r="B7" s="23" t="s">
        <v>20</v>
      </c>
      <c r="C7" s="23" t="s">
        <v>15</v>
      </c>
      <c r="D7" s="24" t="s">
        <v>16</v>
      </c>
      <c r="E7" s="25">
        <v>857.31</v>
      </c>
      <c r="F7" s="30">
        <v>0.6804</v>
      </c>
      <c r="G7" s="27">
        <f t="shared" si="0"/>
        <v>1260.00881834215</v>
      </c>
      <c r="H7" s="28">
        <v>1.47</v>
      </c>
      <c r="I7" s="38">
        <f t="shared" si="1"/>
        <v>1852.21296296296</v>
      </c>
      <c r="J7" s="39"/>
      <c r="K7" s="34"/>
      <c r="L7" s="34"/>
    </row>
    <row r="8" ht="21.1" customHeight="1" spans="1:12">
      <c r="A8" s="21">
        <v>5</v>
      </c>
      <c r="B8" s="23" t="s">
        <v>21</v>
      </c>
      <c r="C8" s="23" t="s">
        <v>15</v>
      </c>
      <c r="D8" s="24" t="s">
        <v>16</v>
      </c>
      <c r="E8" s="25">
        <v>945.04</v>
      </c>
      <c r="F8" s="30">
        <v>0.6804</v>
      </c>
      <c r="G8" s="27">
        <f t="shared" si="0"/>
        <v>1388.94767783657</v>
      </c>
      <c r="H8" s="28">
        <v>1.47</v>
      </c>
      <c r="I8" s="38">
        <f t="shared" si="1"/>
        <v>2041.75308641975</v>
      </c>
      <c r="J8" s="39"/>
      <c r="K8" s="34"/>
      <c r="L8" s="34"/>
    </row>
    <row r="9" ht="21.1" customHeight="1" spans="1:12">
      <c r="A9" s="21">
        <v>6</v>
      </c>
      <c r="B9" s="23" t="s">
        <v>22</v>
      </c>
      <c r="C9" s="23" t="s">
        <v>15</v>
      </c>
      <c r="D9" s="24" t="s">
        <v>16</v>
      </c>
      <c r="E9" s="25">
        <v>1014.54</v>
      </c>
      <c r="F9" s="30">
        <v>0.6804</v>
      </c>
      <c r="G9" s="27">
        <f t="shared" si="0"/>
        <v>1491.09347442681</v>
      </c>
      <c r="H9" s="28">
        <v>1.47</v>
      </c>
      <c r="I9" s="38">
        <f t="shared" si="1"/>
        <v>2191.90740740741</v>
      </c>
      <c r="J9" s="39"/>
      <c r="K9" s="34"/>
      <c r="L9" s="34"/>
    </row>
    <row r="10" ht="21.1" customHeight="1" spans="1:12">
      <c r="A10" s="21">
        <v>7</v>
      </c>
      <c r="B10" s="23" t="s">
        <v>23</v>
      </c>
      <c r="C10" s="23" t="s">
        <v>15</v>
      </c>
      <c r="D10" s="24" t="s">
        <v>16</v>
      </c>
      <c r="E10" s="25">
        <v>874.38</v>
      </c>
      <c r="F10" s="30">
        <v>0.6804</v>
      </c>
      <c r="G10" s="27">
        <f t="shared" si="0"/>
        <v>1285.09700176367</v>
      </c>
      <c r="H10" s="28">
        <v>1.47</v>
      </c>
      <c r="I10" s="38">
        <f t="shared" si="1"/>
        <v>1889.09259259259</v>
      </c>
      <c r="J10" s="39"/>
      <c r="K10" s="34"/>
      <c r="L10" s="34"/>
    </row>
    <row r="11" ht="21.1" customHeight="1" spans="1:12">
      <c r="A11" s="21">
        <v>8</v>
      </c>
      <c r="B11" s="23" t="s">
        <v>24</v>
      </c>
      <c r="C11" s="23" t="s">
        <v>15</v>
      </c>
      <c r="D11" s="24" t="s">
        <v>16</v>
      </c>
      <c r="E11" s="25">
        <v>982.48</v>
      </c>
      <c r="F11" s="30">
        <v>0.6804</v>
      </c>
      <c r="G11" s="27">
        <f t="shared" si="0"/>
        <v>1443.97413286302</v>
      </c>
      <c r="H11" s="28">
        <v>1.47</v>
      </c>
      <c r="I11" s="38">
        <f t="shared" si="1"/>
        <v>2122.64197530864</v>
      </c>
      <c r="J11" s="39"/>
      <c r="K11" s="34"/>
      <c r="L11" s="34"/>
    </row>
    <row r="12" ht="21.1" customHeight="1" spans="1:12">
      <c r="A12" s="21">
        <v>9</v>
      </c>
      <c r="B12" s="23" t="s">
        <v>25</v>
      </c>
      <c r="C12" s="23" t="s">
        <v>15</v>
      </c>
      <c r="D12" s="24" t="s">
        <v>16</v>
      </c>
      <c r="E12" s="29">
        <v>895.14</v>
      </c>
      <c r="F12" s="30">
        <v>0.6804</v>
      </c>
      <c r="G12" s="27">
        <f t="shared" si="0"/>
        <v>1315.60846560847</v>
      </c>
      <c r="H12" s="28">
        <v>1.47</v>
      </c>
      <c r="I12" s="38">
        <f t="shared" si="1"/>
        <v>1933.94444444444</v>
      </c>
      <c r="J12" s="39"/>
      <c r="K12" s="34"/>
      <c r="L12" s="34"/>
    </row>
    <row r="13" ht="21.1" customHeight="1" spans="1:12">
      <c r="A13" s="21">
        <v>10</v>
      </c>
      <c r="B13" s="23" t="s">
        <v>26</v>
      </c>
      <c r="C13" s="23" t="s">
        <v>15</v>
      </c>
      <c r="D13" s="24" t="s">
        <v>16</v>
      </c>
      <c r="E13" s="29">
        <v>884.68</v>
      </c>
      <c r="F13" s="30">
        <v>0.6804</v>
      </c>
      <c r="G13" s="27">
        <f t="shared" si="0"/>
        <v>1300.23515579071</v>
      </c>
      <c r="H13" s="28">
        <v>1.47</v>
      </c>
      <c r="I13" s="38">
        <f t="shared" si="1"/>
        <v>1911.34567901235</v>
      </c>
      <c r="J13" s="39"/>
      <c r="K13" s="34"/>
      <c r="L13" s="34"/>
    </row>
    <row r="14" ht="21.1" customHeight="1" spans="1:12">
      <c r="A14" s="21">
        <v>11</v>
      </c>
      <c r="B14" s="23" t="s">
        <v>27</v>
      </c>
      <c r="C14" s="23" t="s">
        <v>15</v>
      </c>
      <c r="D14" s="24" t="s">
        <v>16</v>
      </c>
      <c r="E14" s="29">
        <v>862.34</v>
      </c>
      <c r="F14" s="30">
        <v>0.6804</v>
      </c>
      <c r="G14" s="27">
        <f t="shared" si="0"/>
        <v>1267.40152851264</v>
      </c>
      <c r="H14" s="28">
        <v>1.47</v>
      </c>
      <c r="I14" s="38">
        <f t="shared" si="1"/>
        <v>1863.08024691358</v>
      </c>
      <c r="J14" s="39"/>
      <c r="K14" s="34"/>
      <c r="L14" s="34"/>
    </row>
    <row r="15" ht="21.1" customHeight="1" spans="1:12">
      <c r="A15" s="21">
        <v>12</v>
      </c>
      <c r="B15" s="23" t="s">
        <v>28</v>
      </c>
      <c r="C15" s="23" t="s">
        <v>15</v>
      </c>
      <c r="D15" s="24" t="s">
        <v>16</v>
      </c>
      <c r="E15" s="29">
        <v>1087.7</v>
      </c>
      <c r="F15" s="30">
        <v>0.6804</v>
      </c>
      <c r="G15" s="27">
        <f t="shared" si="0"/>
        <v>1598.61845972957</v>
      </c>
      <c r="H15" s="28">
        <v>1.47</v>
      </c>
      <c r="I15" s="38">
        <f t="shared" si="1"/>
        <v>2349.96913580247</v>
      </c>
      <c r="J15" s="39"/>
      <c r="K15" s="34"/>
      <c r="L15" s="34"/>
    </row>
    <row r="16" ht="21.1" customHeight="1" spans="1:12">
      <c r="A16" s="21">
        <v>13</v>
      </c>
      <c r="B16" s="23" t="s">
        <v>29</v>
      </c>
      <c r="C16" s="23" t="s">
        <v>15</v>
      </c>
      <c r="D16" s="24" t="s">
        <v>16</v>
      </c>
      <c r="E16" s="29">
        <v>937.99</v>
      </c>
      <c r="F16" s="30">
        <v>0.6804</v>
      </c>
      <c r="G16" s="27">
        <f t="shared" si="0"/>
        <v>1378.58612580835</v>
      </c>
      <c r="H16" s="28">
        <v>1.47</v>
      </c>
      <c r="I16" s="38">
        <f t="shared" si="1"/>
        <v>2026.52160493827</v>
      </c>
      <c r="J16" s="39"/>
      <c r="K16" s="34"/>
      <c r="L16" s="34"/>
    </row>
    <row r="17" ht="21.1" customHeight="1" spans="1:12">
      <c r="A17" s="21">
        <v>14</v>
      </c>
      <c r="B17" s="23" t="s">
        <v>30</v>
      </c>
      <c r="C17" s="23" t="s">
        <v>15</v>
      </c>
      <c r="D17" s="24" t="s">
        <v>16</v>
      </c>
      <c r="E17" s="29">
        <v>914.88</v>
      </c>
      <c r="F17" s="30">
        <v>0.6804</v>
      </c>
      <c r="G17" s="27">
        <f t="shared" si="0"/>
        <v>1344.62081128748</v>
      </c>
      <c r="H17" s="28">
        <v>1.47</v>
      </c>
      <c r="I17" s="38">
        <f t="shared" si="1"/>
        <v>1976.59259259259</v>
      </c>
      <c r="J17" s="39"/>
      <c r="K17" s="34"/>
      <c r="L17" s="34"/>
    </row>
    <row r="18" ht="21.1" customHeight="1" spans="1:12">
      <c r="A18" s="21">
        <v>15</v>
      </c>
      <c r="B18" s="23" t="s">
        <v>31</v>
      </c>
      <c r="C18" s="23" t="s">
        <v>15</v>
      </c>
      <c r="D18" s="24" t="s">
        <v>16</v>
      </c>
      <c r="E18" s="25">
        <v>182.99</v>
      </c>
      <c r="F18" s="30">
        <v>0.6804</v>
      </c>
      <c r="G18" s="27">
        <f t="shared" si="0"/>
        <v>268.944738389183</v>
      </c>
      <c r="H18" s="28">
        <v>1.47</v>
      </c>
      <c r="I18" s="38">
        <f t="shared" si="1"/>
        <v>395.348765432099</v>
      </c>
      <c r="J18" s="39"/>
      <c r="K18" s="34"/>
      <c r="L18" s="34"/>
    </row>
    <row r="19" ht="21.1" customHeight="1" spans="1:12">
      <c r="A19" s="21" t="s">
        <v>32</v>
      </c>
      <c r="B19" s="21"/>
      <c r="C19" s="21"/>
      <c r="D19" s="32"/>
      <c r="E19" s="27">
        <f t="shared" ref="E19:I19" si="2">SUM(E4:E18)</f>
        <v>12424.76</v>
      </c>
      <c r="F19" s="30"/>
      <c r="G19" s="27">
        <f t="shared" si="2"/>
        <v>18260.9641387419</v>
      </c>
      <c r="H19" s="28"/>
      <c r="I19" s="38">
        <f t="shared" si="2"/>
        <v>26843.6172839506</v>
      </c>
      <c r="J19" s="39"/>
      <c r="K19" s="34"/>
      <c r="L19" s="34"/>
    </row>
    <row r="20" customHeight="1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41"/>
      <c r="L20" s="34"/>
    </row>
    <row r="21" ht="11.25" customHeight="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ht="28.5" customHeight="1" spans="1:12">
      <c r="A22" s="3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4"/>
      <c r="L22" s="34"/>
    </row>
    <row r="23" spans="1:12">
      <c r="A23" s="34"/>
      <c r="B23" s="34"/>
      <c r="C23" s="34"/>
      <c r="D23" s="34"/>
      <c r="E23" s="34"/>
      <c r="F23" s="36"/>
      <c r="G23" s="34"/>
      <c r="H23" s="34"/>
      <c r="I23" s="34"/>
      <c r="J23" s="34"/>
      <c r="K23" s="34"/>
      <c r="L23" s="34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topLeftCell="A2" workbookViewId="0">
      <selection activeCell="J2" sqref="J$1:J$1048576"/>
    </sheetView>
  </sheetViews>
  <sheetFormatPr defaultColWidth="9" defaultRowHeight="14.25"/>
  <cols>
    <col min="1" max="1" width="6" style="18" customWidth="1"/>
    <col min="2" max="2" width="11.375" style="18" customWidth="1"/>
    <col min="3" max="3" width="16.75" style="18" customWidth="1"/>
    <col min="4" max="4" width="25.125" style="18" customWidth="1"/>
    <col min="5" max="5" width="10.25" style="18" customWidth="1"/>
    <col min="6" max="6" width="9.375" style="19" customWidth="1"/>
    <col min="7" max="7" width="12.875" style="18" customWidth="1"/>
    <col min="8" max="8" width="9" style="18"/>
    <col min="9" max="9" width="10.5" style="18"/>
    <col min="10" max="10" width="24.375" style="18" customWidth="1"/>
    <col min="11" max="16383" width="9" style="18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15"/>
      <c r="L2" s="34"/>
    </row>
    <row r="3" ht="60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0.95" customHeight="1" spans="1:12">
      <c r="A4" s="21">
        <v>1</v>
      </c>
      <c r="B4" s="23" t="s">
        <v>34</v>
      </c>
      <c r="C4" s="23" t="s">
        <v>35</v>
      </c>
      <c r="D4" s="24" t="s">
        <v>16</v>
      </c>
      <c r="E4" s="25">
        <v>1359.58</v>
      </c>
      <c r="F4" s="26">
        <v>0.6804</v>
      </c>
      <c r="G4" s="27">
        <f t="shared" ref="G4:G20" si="0">E4/F4</f>
        <v>1998.20693709583</v>
      </c>
      <c r="H4" s="28">
        <v>1.47</v>
      </c>
      <c r="I4" s="38">
        <f t="shared" ref="I4:I20" si="1">G4*H4</f>
        <v>2937.36419753086</v>
      </c>
      <c r="J4" s="16" t="s">
        <v>17</v>
      </c>
      <c r="K4" s="34"/>
      <c r="L4" s="34"/>
    </row>
    <row r="5" ht="20.95" customHeight="1" spans="1:12">
      <c r="A5" s="21">
        <v>2</v>
      </c>
      <c r="B5" s="23" t="s">
        <v>36</v>
      </c>
      <c r="C5" s="23" t="s">
        <v>35</v>
      </c>
      <c r="D5" s="24" t="s">
        <v>16</v>
      </c>
      <c r="E5" s="25">
        <v>1399.55</v>
      </c>
      <c r="F5" s="26">
        <v>0.6804</v>
      </c>
      <c r="G5" s="27">
        <f t="shared" si="0"/>
        <v>2056.9517930629</v>
      </c>
      <c r="H5" s="28">
        <v>1.47</v>
      </c>
      <c r="I5" s="38">
        <f t="shared" si="1"/>
        <v>3023.71913580247</v>
      </c>
      <c r="J5" s="39"/>
      <c r="K5" s="34"/>
      <c r="L5" s="34"/>
    </row>
    <row r="6" ht="20.95" customHeight="1" spans="1:12">
      <c r="A6" s="21">
        <v>3</v>
      </c>
      <c r="B6" s="23" t="s">
        <v>37</v>
      </c>
      <c r="C6" s="23" t="s">
        <v>35</v>
      </c>
      <c r="D6" s="24" t="s">
        <v>16</v>
      </c>
      <c r="E6" s="25">
        <v>1294.05</v>
      </c>
      <c r="F6" s="26">
        <v>0.6804</v>
      </c>
      <c r="G6" s="27">
        <f t="shared" si="0"/>
        <v>1901.89594356261</v>
      </c>
      <c r="H6" s="28">
        <v>1.47</v>
      </c>
      <c r="I6" s="38">
        <f t="shared" si="1"/>
        <v>2795.78703703704</v>
      </c>
      <c r="J6" s="39"/>
      <c r="K6" s="34"/>
      <c r="L6" s="34"/>
    </row>
    <row r="7" ht="20.95" customHeight="1" spans="1:12">
      <c r="A7" s="21">
        <v>4</v>
      </c>
      <c r="B7" s="23" t="s">
        <v>38</v>
      </c>
      <c r="C7" s="23" t="s">
        <v>35</v>
      </c>
      <c r="D7" s="24" t="s">
        <v>16</v>
      </c>
      <c r="E7" s="25">
        <v>1321.78</v>
      </c>
      <c r="F7" s="26">
        <v>0.6804</v>
      </c>
      <c r="G7" s="27">
        <f t="shared" si="0"/>
        <v>1942.65138154027</v>
      </c>
      <c r="H7" s="28">
        <v>1.47</v>
      </c>
      <c r="I7" s="38">
        <f t="shared" si="1"/>
        <v>2855.6975308642</v>
      </c>
      <c r="J7" s="39"/>
      <c r="K7" s="34"/>
      <c r="L7" s="34"/>
    </row>
    <row r="8" ht="20.95" customHeight="1" spans="1:12">
      <c r="A8" s="21">
        <v>5</v>
      </c>
      <c r="B8" s="23" t="s">
        <v>39</v>
      </c>
      <c r="C8" s="23" t="s">
        <v>35</v>
      </c>
      <c r="D8" s="24" t="s">
        <v>16</v>
      </c>
      <c r="E8" s="25">
        <v>1280.47</v>
      </c>
      <c r="F8" s="26">
        <v>0.6804</v>
      </c>
      <c r="G8" s="27">
        <f t="shared" si="0"/>
        <v>1881.93709582598</v>
      </c>
      <c r="H8" s="28">
        <v>1.47</v>
      </c>
      <c r="I8" s="38">
        <f t="shared" si="1"/>
        <v>2766.4475308642</v>
      </c>
      <c r="J8" s="39"/>
      <c r="K8" s="34"/>
      <c r="L8" s="34"/>
    </row>
    <row r="9" ht="20.95" customHeight="1" spans="1:12">
      <c r="A9" s="21">
        <v>6</v>
      </c>
      <c r="B9" s="23" t="s">
        <v>40</v>
      </c>
      <c r="C9" s="23" t="s">
        <v>35</v>
      </c>
      <c r="D9" s="24" t="s">
        <v>16</v>
      </c>
      <c r="E9" s="25">
        <v>1511.27</v>
      </c>
      <c r="F9" s="26">
        <v>0.6804</v>
      </c>
      <c r="G9" s="27">
        <f t="shared" si="0"/>
        <v>2221.1493239271</v>
      </c>
      <c r="H9" s="28">
        <v>1.47</v>
      </c>
      <c r="I9" s="38">
        <f t="shared" si="1"/>
        <v>3265.08950617284</v>
      </c>
      <c r="J9" s="39"/>
      <c r="K9" s="34"/>
      <c r="L9" s="34"/>
    </row>
    <row r="10" ht="20.95" customHeight="1" spans="1:12">
      <c r="A10" s="21">
        <v>7</v>
      </c>
      <c r="B10" s="23" t="s">
        <v>41</v>
      </c>
      <c r="C10" s="23" t="s">
        <v>35</v>
      </c>
      <c r="D10" s="24" t="s">
        <v>16</v>
      </c>
      <c r="E10" s="25">
        <v>1469.49</v>
      </c>
      <c r="F10" s="26">
        <v>0.6804</v>
      </c>
      <c r="G10" s="27">
        <f t="shared" si="0"/>
        <v>2159.7442680776</v>
      </c>
      <c r="H10" s="28">
        <v>1.47</v>
      </c>
      <c r="I10" s="38">
        <f t="shared" si="1"/>
        <v>3174.82407407407</v>
      </c>
      <c r="J10" s="39"/>
      <c r="K10" s="34"/>
      <c r="L10" s="34"/>
    </row>
    <row r="11" ht="20.95" customHeight="1" spans="1:12">
      <c r="A11" s="21">
        <v>8</v>
      </c>
      <c r="B11" s="23" t="s">
        <v>42</v>
      </c>
      <c r="C11" s="23" t="s">
        <v>35</v>
      </c>
      <c r="D11" s="24" t="s">
        <v>16</v>
      </c>
      <c r="E11" s="25">
        <v>1631.8</v>
      </c>
      <c r="F11" s="26">
        <v>0.6804</v>
      </c>
      <c r="G11" s="27">
        <f t="shared" si="0"/>
        <v>2398.29512051734</v>
      </c>
      <c r="H11" s="28">
        <v>1.47</v>
      </c>
      <c r="I11" s="38">
        <f t="shared" si="1"/>
        <v>3525.49382716049</v>
      </c>
      <c r="J11" s="39"/>
      <c r="K11" s="34"/>
      <c r="L11" s="34"/>
    </row>
    <row r="12" ht="20.95" customHeight="1" spans="1:12">
      <c r="A12" s="21">
        <v>9</v>
      </c>
      <c r="B12" s="23" t="s">
        <v>43</v>
      </c>
      <c r="C12" s="23" t="s">
        <v>35</v>
      </c>
      <c r="D12" s="24" t="s">
        <v>16</v>
      </c>
      <c r="E12" s="25">
        <v>1286.9</v>
      </c>
      <c r="F12" s="26">
        <v>0.6804</v>
      </c>
      <c r="G12" s="27">
        <f t="shared" si="0"/>
        <v>1891.3874191652</v>
      </c>
      <c r="H12" s="28">
        <v>1.47</v>
      </c>
      <c r="I12" s="38">
        <f t="shared" si="1"/>
        <v>2780.33950617284</v>
      </c>
      <c r="J12" s="39"/>
      <c r="K12" s="34"/>
      <c r="L12" s="34"/>
    </row>
    <row r="13" ht="20.95" customHeight="1" spans="1:12">
      <c r="A13" s="21">
        <v>10</v>
      </c>
      <c r="B13" s="23" t="s">
        <v>44</v>
      </c>
      <c r="C13" s="23" t="s">
        <v>35</v>
      </c>
      <c r="D13" s="24" t="s">
        <v>16</v>
      </c>
      <c r="E13" s="25">
        <v>1557.17</v>
      </c>
      <c r="F13" s="26">
        <v>0.6804</v>
      </c>
      <c r="G13" s="27">
        <f t="shared" si="0"/>
        <v>2288.60964138742</v>
      </c>
      <c r="H13" s="28">
        <v>1.47</v>
      </c>
      <c r="I13" s="38">
        <f t="shared" si="1"/>
        <v>3364.25617283951</v>
      </c>
      <c r="J13" s="39"/>
      <c r="K13" s="34"/>
      <c r="L13" s="34"/>
    </row>
    <row r="14" ht="20.95" customHeight="1" spans="1:12">
      <c r="A14" s="21">
        <v>11</v>
      </c>
      <c r="B14" s="23" t="s">
        <v>45</v>
      </c>
      <c r="C14" s="23" t="s">
        <v>35</v>
      </c>
      <c r="D14" s="24" t="s">
        <v>16</v>
      </c>
      <c r="E14" s="25">
        <v>1238.5</v>
      </c>
      <c r="F14" s="26">
        <v>0.6804</v>
      </c>
      <c r="G14" s="27">
        <f t="shared" si="0"/>
        <v>1820.25279247501</v>
      </c>
      <c r="H14" s="28">
        <v>1.47</v>
      </c>
      <c r="I14" s="38">
        <f t="shared" si="1"/>
        <v>2675.77160493827</v>
      </c>
      <c r="J14" s="39"/>
      <c r="K14" s="34"/>
      <c r="L14" s="34"/>
    </row>
    <row r="15" ht="20.95" customHeight="1" spans="1:12">
      <c r="A15" s="21">
        <v>12</v>
      </c>
      <c r="B15" s="23" t="s">
        <v>46</v>
      </c>
      <c r="C15" s="23" t="s">
        <v>35</v>
      </c>
      <c r="D15" s="24" t="s">
        <v>16</v>
      </c>
      <c r="E15" s="25">
        <v>1334.37</v>
      </c>
      <c r="F15" s="26">
        <v>0.6804</v>
      </c>
      <c r="G15" s="27">
        <f t="shared" si="0"/>
        <v>1961.15520282187</v>
      </c>
      <c r="H15" s="28">
        <v>1.47</v>
      </c>
      <c r="I15" s="38">
        <f t="shared" si="1"/>
        <v>2882.89814814815</v>
      </c>
      <c r="J15" s="39"/>
      <c r="K15" s="34"/>
      <c r="L15" s="34"/>
    </row>
    <row r="16" ht="20.95" customHeight="1" spans="1:12">
      <c r="A16" s="21">
        <v>13</v>
      </c>
      <c r="B16" s="23" t="s">
        <v>47</v>
      </c>
      <c r="C16" s="23" t="s">
        <v>35</v>
      </c>
      <c r="D16" s="24" t="s">
        <v>16</v>
      </c>
      <c r="E16" s="29">
        <v>1171.34</v>
      </c>
      <c r="F16" s="30">
        <v>0.6804</v>
      </c>
      <c r="G16" s="27">
        <f t="shared" si="0"/>
        <v>1721.54614932393</v>
      </c>
      <c r="H16" s="28">
        <v>1.47</v>
      </c>
      <c r="I16" s="38">
        <f t="shared" si="1"/>
        <v>2530.67283950617</v>
      </c>
      <c r="J16" s="39"/>
      <c r="K16" s="34"/>
      <c r="L16" s="34"/>
    </row>
    <row r="17" ht="20.95" customHeight="1" spans="1:12">
      <c r="A17" s="21">
        <v>14</v>
      </c>
      <c r="B17" s="23" t="s">
        <v>48</v>
      </c>
      <c r="C17" s="23" t="s">
        <v>35</v>
      </c>
      <c r="D17" s="24" t="s">
        <v>16</v>
      </c>
      <c r="E17" s="25">
        <v>336.82</v>
      </c>
      <c r="F17" s="30">
        <v>0.6804</v>
      </c>
      <c r="G17" s="27">
        <f t="shared" si="0"/>
        <v>495.032333921223</v>
      </c>
      <c r="H17" s="28">
        <v>1.47</v>
      </c>
      <c r="I17" s="38">
        <f t="shared" si="1"/>
        <v>727.697530864197</v>
      </c>
      <c r="J17" s="39"/>
      <c r="K17" s="34"/>
      <c r="L17" s="34"/>
    </row>
    <row r="18" ht="20.95" customHeight="1" spans="1:12">
      <c r="A18" s="21">
        <v>15</v>
      </c>
      <c r="B18" s="23" t="s">
        <v>49</v>
      </c>
      <c r="C18" s="23" t="s">
        <v>35</v>
      </c>
      <c r="D18" s="24" t="s">
        <v>16</v>
      </c>
      <c r="E18" s="31">
        <v>300.64</v>
      </c>
      <c r="F18" s="30">
        <v>0.6804</v>
      </c>
      <c r="G18" s="27">
        <f t="shared" si="0"/>
        <v>441.85773074662</v>
      </c>
      <c r="H18" s="28">
        <v>1.47</v>
      </c>
      <c r="I18" s="38">
        <f t="shared" si="1"/>
        <v>649.530864197531</v>
      </c>
      <c r="J18" s="39"/>
      <c r="K18" s="34"/>
      <c r="L18" s="34"/>
    </row>
    <row r="19" ht="20.95" customHeight="1" spans="1:12">
      <c r="A19" s="21">
        <v>16</v>
      </c>
      <c r="B19" s="23" t="s">
        <v>50</v>
      </c>
      <c r="C19" s="23" t="s">
        <v>35</v>
      </c>
      <c r="D19" s="24" t="s">
        <v>16</v>
      </c>
      <c r="E19" s="31">
        <v>0</v>
      </c>
      <c r="F19" s="30">
        <v>0.6804</v>
      </c>
      <c r="G19" s="27">
        <f t="shared" si="0"/>
        <v>0</v>
      </c>
      <c r="H19" s="28">
        <v>1.47</v>
      </c>
      <c r="I19" s="38">
        <f t="shared" si="1"/>
        <v>0</v>
      </c>
      <c r="J19" s="39"/>
      <c r="K19" s="34"/>
      <c r="L19" s="34"/>
    </row>
    <row r="20" ht="20.95" customHeight="1" spans="1:12">
      <c r="A20" s="21">
        <v>17</v>
      </c>
      <c r="B20" s="23" t="s">
        <v>51</v>
      </c>
      <c r="C20" s="23" t="s">
        <v>35</v>
      </c>
      <c r="D20" s="24" t="s">
        <v>16</v>
      </c>
      <c r="E20" s="25">
        <v>1139.02</v>
      </c>
      <c r="F20" s="30">
        <v>0.6804</v>
      </c>
      <c r="G20" s="27">
        <f t="shared" si="0"/>
        <v>1674.04467960024</v>
      </c>
      <c r="H20" s="28">
        <v>1.47</v>
      </c>
      <c r="I20" s="38">
        <f t="shared" si="1"/>
        <v>2460.84567901235</v>
      </c>
      <c r="J20" s="39"/>
      <c r="K20" s="34"/>
      <c r="L20" s="34"/>
    </row>
    <row r="21" ht="20.95" customHeight="1" spans="1:12">
      <c r="A21" s="21" t="s">
        <v>32</v>
      </c>
      <c r="B21" s="21"/>
      <c r="C21" s="21"/>
      <c r="D21" s="32"/>
      <c r="E21" s="27">
        <f t="shared" ref="E21:I21" si="2">SUM(E4:E20)</f>
        <v>19632.75</v>
      </c>
      <c r="F21" s="26"/>
      <c r="G21" s="27">
        <f t="shared" si="2"/>
        <v>28854.7178130511</v>
      </c>
      <c r="H21" s="28"/>
      <c r="I21" s="40">
        <f t="shared" si="2"/>
        <v>42416.4351851852</v>
      </c>
      <c r="J21" s="39"/>
      <c r="K21" s="34"/>
      <c r="L21" s="34"/>
    </row>
    <row r="22" customHeight="1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41"/>
      <c r="L22" s="34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ht="28.5" customHeight="1" spans="1:12">
      <c r="A24" s="35" t="s">
        <v>33</v>
      </c>
      <c r="B24" s="35"/>
      <c r="C24" s="35"/>
      <c r="D24" s="35"/>
      <c r="E24" s="35"/>
      <c r="F24" s="35"/>
      <c r="G24" s="35"/>
      <c r="H24" s="35"/>
      <c r="I24" s="35"/>
      <c r="J24" s="35"/>
      <c r="K24" s="34"/>
      <c r="L24" s="34"/>
    </row>
    <row r="25" spans="1:12">
      <c r="A25" s="34"/>
      <c r="B25" s="34"/>
      <c r="C25" s="34"/>
      <c r="D25" s="34"/>
      <c r="E25" s="34"/>
      <c r="F25" s="36"/>
      <c r="G25" s="34"/>
      <c r="H25" s="34"/>
      <c r="I25" s="34"/>
      <c r="J25" s="34"/>
      <c r="K25" s="34"/>
      <c r="L25" s="34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88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22" sqref="A22:J22"/>
    </sheetView>
  </sheetViews>
  <sheetFormatPr defaultColWidth="9" defaultRowHeight="14.25"/>
  <cols>
    <col min="1" max="1" width="6.625" style="18" customWidth="1"/>
    <col min="2" max="2" width="11.625" style="18" customWidth="1"/>
    <col min="3" max="3" width="17" style="18" customWidth="1"/>
    <col min="4" max="4" width="24.75" style="18" customWidth="1"/>
    <col min="5" max="5" width="11.625" style="18" customWidth="1"/>
    <col min="6" max="6" width="9.125" style="19" customWidth="1"/>
    <col min="7" max="7" width="11.75" style="18" customWidth="1"/>
    <col min="8" max="8" width="10.125" style="18" customWidth="1"/>
    <col min="9" max="9" width="11.125" style="18" customWidth="1"/>
    <col min="10" max="10" width="20.25" style="18" customWidth="1"/>
    <col min="11" max="16384" width="9" style="18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4"/>
      <c r="L2" s="34"/>
    </row>
    <row r="3" ht="52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1.1" customHeight="1" spans="1:12">
      <c r="A4" s="21">
        <v>1</v>
      </c>
      <c r="B4" s="23" t="s">
        <v>14</v>
      </c>
      <c r="C4" s="23" t="s">
        <v>15</v>
      </c>
      <c r="D4" s="24" t="s">
        <v>52</v>
      </c>
      <c r="E4" s="31">
        <v>44.37</v>
      </c>
      <c r="F4" s="30">
        <v>0.6804</v>
      </c>
      <c r="G4" s="27">
        <f t="shared" ref="G4:G18" si="0">E4/F4</f>
        <v>65.2116402116402</v>
      </c>
      <c r="H4" s="28">
        <v>1.47</v>
      </c>
      <c r="I4" s="38">
        <f t="shared" ref="I4:I18" si="1">G4*H4</f>
        <v>95.8611111111111</v>
      </c>
      <c r="J4" s="16" t="s">
        <v>17</v>
      </c>
      <c r="K4" s="34"/>
      <c r="L4" s="34"/>
    </row>
    <row r="5" ht="21.1" customHeight="1" spans="1:12">
      <c r="A5" s="21">
        <v>2</v>
      </c>
      <c r="B5" s="23" t="s">
        <v>18</v>
      </c>
      <c r="C5" s="23" t="s">
        <v>15</v>
      </c>
      <c r="D5" s="24" t="s">
        <v>52</v>
      </c>
      <c r="E5" s="25">
        <v>899.24</v>
      </c>
      <c r="F5" s="30">
        <v>0.6804</v>
      </c>
      <c r="G5" s="27">
        <f t="shared" si="0"/>
        <v>1321.63433274544</v>
      </c>
      <c r="H5" s="28">
        <v>1.47</v>
      </c>
      <c r="I5" s="38">
        <f t="shared" si="1"/>
        <v>1942.8024691358</v>
      </c>
      <c r="J5" s="39"/>
      <c r="K5" s="34"/>
      <c r="L5" s="34"/>
    </row>
    <row r="6" ht="21.1" customHeight="1" spans="1:12">
      <c r="A6" s="21">
        <v>3</v>
      </c>
      <c r="B6" s="23" t="s">
        <v>19</v>
      </c>
      <c r="C6" s="23" t="s">
        <v>15</v>
      </c>
      <c r="D6" s="24" t="s">
        <v>52</v>
      </c>
      <c r="E6" s="25">
        <v>755.62</v>
      </c>
      <c r="F6" s="30">
        <v>0.6804</v>
      </c>
      <c r="G6" s="27">
        <f t="shared" si="0"/>
        <v>1110.55261610817</v>
      </c>
      <c r="H6" s="28">
        <v>1.47</v>
      </c>
      <c r="I6" s="38">
        <f t="shared" si="1"/>
        <v>1632.51234567901</v>
      </c>
      <c r="J6" s="39"/>
      <c r="K6" s="34"/>
      <c r="L6" s="34"/>
    </row>
    <row r="7" ht="21.1" customHeight="1" spans="1:12">
      <c r="A7" s="21">
        <v>4</v>
      </c>
      <c r="B7" s="23" t="s">
        <v>20</v>
      </c>
      <c r="C7" s="23" t="s">
        <v>15</v>
      </c>
      <c r="D7" s="24" t="s">
        <v>52</v>
      </c>
      <c r="E7" s="25">
        <v>787.96</v>
      </c>
      <c r="F7" s="30">
        <v>0.6804</v>
      </c>
      <c r="G7" s="27">
        <f t="shared" si="0"/>
        <v>1158.0834803057</v>
      </c>
      <c r="H7" s="28">
        <v>1.47</v>
      </c>
      <c r="I7" s="38">
        <f t="shared" si="1"/>
        <v>1702.38271604938</v>
      </c>
      <c r="J7" s="39"/>
      <c r="K7" s="34"/>
      <c r="L7" s="34"/>
    </row>
    <row r="8" ht="21.1" customHeight="1" spans="1:12">
      <c r="A8" s="21">
        <v>5</v>
      </c>
      <c r="B8" s="23" t="s">
        <v>21</v>
      </c>
      <c r="C8" s="23" t="s">
        <v>15</v>
      </c>
      <c r="D8" s="24" t="s">
        <v>52</v>
      </c>
      <c r="E8" s="25">
        <v>799.25</v>
      </c>
      <c r="F8" s="30">
        <v>0.6804</v>
      </c>
      <c r="G8" s="27">
        <f t="shared" si="0"/>
        <v>1174.67666078777</v>
      </c>
      <c r="H8" s="28">
        <v>1.47</v>
      </c>
      <c r="I8" s="38">
        <f t="shared" si="1"/>
        <v>1726.77469135802</v>
      </c>
      <c r="J8" s="39"/>
      <c r="K8" s="34"/>
      <c r="L8" s="34"/>
    </row>
    <row r="9" ht="21.1" customHeight="1" spans="1:12">
      <c r="A9" s="21">
        <v>6</v>
      </c>
      <c r="B9" s="23" t="s">
        <v>22</v>
      </c>
      <c r="C9" s="23" t="s">
        <v>15</v>
      </c>
      <c r="D9" s="24" t="s">
        <v>52</v>
      </c>
      <c r="E9" s="25">
        <v>893.46</v>
      </c>
      <c r="F9" s="30">
        <v>0.6804</v>
      </c>
      <c r="G9" s="27">
        <f t="shared" si="0"/>
        <v>1313.139329806</v>
      </c>
      <c r="H9" s="28">
        <v>1.47</v>
      </c>
      <c r="I9" s="38">
        <f t="shared" si="1"/>
        <v>1930.31481481482</v>
      </c>
      <c r="J9" s="39"/>
      <c r="K9" s="34"/>
      <c r="L9" s="34"/>
    </row>
    <row r="10" ht="21.1" customHeight="1" spans="1:12">
      <c r="A10" s="21">
        <v>7</v>
      </c>
      <c r="B10" s="23" t="s">
        <v>23</v>
      </c>
      <c r="C10" s="23" t="s">
        <v>15</v>
      </c>
      <c r="D10" s="24" t="s">
        <v>52</v>
      </c>
      <c r="E10" s="25">
        <v>754.43</v>
      </c>
      <c r="F10" s="30">
        <v>0.6804</v>
      </c>
      <c r="G10" s="27">
        <f t="shared" si="0"/>
        <v>1108.80364491476</v>
      </c>
      <c r="H10" s="28">
        <v>1.47</v>
      </c>
      <c r="I10" s="38">
        <f t="shared" si="1"/>
        <v>1629.94135802469</v>
      </c>
      <c r="J10" s="39"/>
      <c r="K10" s="34"/>
      <c r="L10" s="34"/>
    </row>
    <row r="11" ht="21.1" customHeight="1" spans="1:12">
      <c r="A11" s="21">
        <v>8</v>
      </c>
      <c r="B11" s="23" t="s">
        <v>24</v>
      </c>
      <c r="C11" s="23" t="s">
        <v>15</v>
      </c>
      <c r="D11" s="24" t="s">
        <v>52</v>
      </c>
      <c r="E11" s="25">
        <v>720.65</v>
      </c>
      <c r="F11" s="30">
        <v>0.6804</v>
      </c>
      <c r="G11" s="27">
        <f t="shared" si="0"/>
        <v>1059.15637860082</v>
      </c>
      <c r="H11" s="28">
        <v>1.47</v>
      </c>
      <c r="I11" s="38">
        <f t="shared" si="1"/>
        <v>1556.95987654321</v>
      </c>
      <c r="J11" s="39"/>
      <c r="K11" s="34"/>
      <c r="L11" s="34"/>
    </row>
    <row r="12" ht="21.1" customHeight="1" spans="1:12">
      <c r="A12" s="21">
        <v>9</v>
      </c>
      <c r="B12" s="23" t="s">
        <v>25</v>
      </c>
      <c r="C12" s="23" t="s">
        <v>15</v>
      </c>
      <c r="D12" s="24" t="s">
        <v>52</v>
      </c>
      <c r="E12" s="29">
        <v>752.28</v>
      </c>
      <c r="F12" s="30">
        <v>0.6804</v>
      </c>
      <c r="G12" s="27">
        <f t="shared" si="0"/>
        <v>1105.64373897707</v>
      </c>
      <c r="H12" s="28">
        <v>1.47</v>
      </c>
      <c r="I12" s="38">
        <f t="shared" si="1"/>
        <v>1625.2962962963</v>
      </c>
      <c r="J12" s="39"/>
      <c r="K12" s="34"/>
      <c r="L12" s="34"/>
    </row>
    <row r="13" ht="21.1" customHeight="1" spans="1:12">
      <c r="A13" s="21">
        <v>10</v>
      </c>
      <c r="B13" s="23" t="s">
        <v>26</v>
      </c>
      <c r="C13" s="23" t="s">
        <v>15</v>
      </c>
      <c r="D13" s="24" t="s">
        <v>52</v>
      </c>
      <c r="E13" s="29">
        <v>691.96</v>
      </c>
      <c r="F13" s="30">
        <v>0.6804</v>
      </c>
      <c r="G13" s="27">
        <f t="shared" si="0"/>
        <v>1016.99000587889</v>
      </c>
      <c r="H13" s="28">
        <v>1.47</v>
      </c>
      <c r="I13" s="38">
        <f t="shared" si="1"/>
        <v>1494.97530864198</v>
      </c>
      <c r="J13" s="39"/>
      <c r="K13" s="34"/>
      <c r="L13" s="34"/>
    </row>
    <row r="14" ht="21.1" customHeight="1" spans="1:12">
      <c r="A14" s="21">
        <v>11</v>
      </c>
      <c r="B14" s="23" t="s">
        <v>27</v>
      </c>
      <c r="C14" s="23" t="s">
        <v>15</v>
      </c>
      <c r="D14" s="24" t="s">
        <v>52</v>
      </c>
      <c r="E14" s="29">
        <v>743.72</v>
      </c>
      <c r="F14" s="30">
        <v>0.6804</v>
      </c>
      <c r="G14" s="27">
        <f t="shared" si="0"/>
        <v>1093.06290417402</v>
      </c>
      <c r="H14" s="28">
        <v>1.47</v>
      </c>
      <c r="I14" s="38">
        <f t="shared" si="1"/>
        <v>1606.8024691358</v>
      </c>
      <c r="J14" s="39"/>
      <c r="K14" s="34"/>
      <c r="L14" s="34"/>
    </row>
    <row r="15" ht="21.1" customHeight="1" spans="1:12">
      <c r="A15" s="21">
        <v>12</v>
      </c>
      <c r="B15" s="23" t="s">
        <v>28</v>
      </c>
      <c r="C15" s="23" t="s">
        <v>15</v>
      </c>
      <c r="D15" s="24" t="s">
        <v>52</v>
      </c>
      <c r="E15" s="29">
        <v>822.66</v>
      </c>
      <c r="F15" s="30">
        <v>0.6804</v>
      </c>
      <c r="G15" s="27">
        <f t="shared" si="0"/>
        <v>1209.08289241623</v>
      </c>
      <c r="H15" s="28">
        <v>1.47</v>
      </c>
      <c r="I15" s="38">
        <f t="shared" si="1"/>
        <v>1777.35185185185</v>
      </c>
      <c r="J15" s="39"/>
      <c r="K15" s="34"/>
      <c r="L15" s="34"/>
    </row>
    <row r="16" ht="21.1" customHeight="1" spans="1:12">
      <c r="A16" s="21">
        <v>13</v>
      </c>
      <c r="B16" s="23" t="s">
        <v>29</v>
      </c>
      <c r="C16" s="23" t="s">
        <v>15</v>
      </c>
      <c r="D16" s="24" t="s">
        <v>52</v>
      </c>
      <c r="E16" s="29">
        <v>735</v>
      </c>
      <c r="F16" s="30">
        <v>0.6804</v>
      </c>
      <c r="G16" s="27">
        <f t="shared" si="0"/>
        <v>1080.24691358025</v>
      </c>
      <c r="H16" s="28">
        <v>1.47</v>
      </c>
      <c r="I16" s="38">
        <f t="shared" si="1"/>
        <v>1587.96296296296</v>
      </c>
      <c r="J16" s="39"/>
      <c r="K16" s="34"/>
      <c r="L16" s="34"/>
    </row>
    <row r="17" ht="21.1" customHeight="1" spans="1:12">
      <c r="A17" s="21">
        <v>14</v>
      </c>
      <c r="B17" s="23" t="s">
        <v>30</v>
      </c>
      <c r="C17" s="23" t="s">
        <v>15</v>
      </c>
      <c r="D17" s="24" t="s">
        <v>52</v>
      </c>
      <c r="E17" s="29">
        <v>638.94</v>
      </c>
      <c r="F17" s="30">
        <v>0.6804</v>
      </c>
      <c r="G17" s="27">
        <f t="shared" si="0"/>
        <v>939.065255731922</v>
      </c>
      <c r="H17" s="28">
        <v>1.47</v>
      </c>
      <c r="I17" s="38">
        <f t="shared" si="1"/>
        <v>1380.42592592593</v>
      </c>
      <c r="J17" s="39"/>
      <c r="K17" s="34"/>
      <c r="L17" s="34"/>
    </row>
    <row r="18" ht="21.1" customHeight="1" spans="1:12">
      <c r="A18" s="21">
        <v>15</v>
      </c>
      <c r="B18" s="23" t="s">
        <v>31</v>
      </c>
      <c r="C18" s="23" t="s">
        <v>15</v>
      </c>
      <c r="D18" s="24" t="s">
        <v>52</v>
      </c>
      <c r="E18" s="25">
        <v>126.64</v>
      </c>
      <c r="F18" s="30">
        <v>0.6804</v>
      </c>
      <c r="G18" s="27">
        <f t="shared" si="0"/>
        <v>186.125808348031</v>
      </c>
      <c r="H18" s="28">
        <v>1.47</v>
      </c>
      <c r="I18" s="38">
        <f t="shared" si="1"/>
        <v>273.604938271605</v>
      </c>
      <c r="J18" s="39"/>
      <c r="K18" s="34"/>
      <c r="L18" s="34"/>
    </row>
    <row r="19" ht="21.1" customHeight="1" spans="1:12">
      <c r="A19" s="21" t="s">
        <v>32</v>
      </c>
      <c r="B19" s="21"/>
      <c r="C19" s="21"/>
      <c r="D19" s="32"/>
      <c r="E19" s="27">
        <f t="shared" ref="E19:I19" si="2">SUM(E4:E18)</f>
        <v>10166.18</v>
      </c>
      <c r="F19" s="30"/>
      <c r="G19" s="27">
        <f t="shared" si="2"/>
        <v>14941.4756025867</v>
      </c>
      <c r="H19" s="28"/>
      <c r="I19" s="38">
        <f t="shared" si="2"/>
        <v>21963.9691358025</v>
      </c>
      <c r="J19" s="39"/>
      <c r="K19" s="34"/>
      <c r="L19" s="34"/>
    </row>
    <row r="20" customHeight="1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41"/>
      <c r="L20" s="34"/>
    </row>
    <row r="21" ht="11.25" customHeight="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ht="28.5" customHeight="1" spans="1:12">
      <c r="A22" s="3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4"/>
      <c r="L22" s="34"/>
    </row>
    <row r="23" spans="1:12">
      <c r="A23" s="34"/>
      <c r="B23" s="34"/>
      <c r="C23" s="34"/>
      <c r="D23" s="34"/>
      <c r="E23" s="34"/>
      <c r="F23" s="36"/>
      <c r="G23" s="34"/>
      <c r="H23" s="34"/>
      <c r="I23" s="34"/>
      <c r="J23" s="34"/>
      <c r="K23" s="34"/>
      <c r="L23" s="34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J2" sqref="J$1:J$1048576"/>
    </sheetView>
  </sheetViews>
  <sheetFormatPr defaultColWidth="9" defaultRowHeight="14.25"/>
  <cols>
    <col min="1" max="1" width="6" style="18" customWidth="1"/>
    <col min="2" max="2" width="11.375" style="18" customWidth="1"/>
    <col min="3" max="3" width="16.75" style="18" customWidth="1"/>
    <col min="4" max="4" width="25.125" style="18" customWidth="1"/>
    <col min="5" max="5" width="10.25" style="18" customWidth="1"/>
    <col min="6" max="6" width="9.375" style="19" customWidth="1"/>
    <col min="7" max="7" width="12.875" style="18" customWidth="1"/>
    <col min="8" max="8" width="9" style="18"/>
    <col min="9" max="9" width="10.5" style="18"/>
    <col min="10" max="10" width="23.625" style="18" customWidth="1"/>
    <col min="11" max="16383" width="9" style="18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4"/>
      <c r="L2" s="34"/>
    </row>
    <row r="3" ht="50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0.95" customHeight="1" spans="1:12">
      <c r="A4" s="21">
        <v>1</v>
      </c>
      <c r="B4" s="23" t="s">
        <v>34</v>
      </c>
      <c r="C4" s="23" t="s">
        <v>35</v>
      </c>
      <c r="D4" s="24" t="s">
        <v>52</v>
      </c>
      <c r="E4" s="25">
        <v>1341.86</v>
      </c>
      <c r="F4" s="26">
        <v>0.6804</v>
      </c>
      <c r="G4" s="27">
        <f t="shared" ref="G4:G20" si="0">E4/F4</f>
        <v>1972.16343327454</v>
      </c>
      <c r="H4" s="28">
        <v>1.47</v>
      </c>
      <c r="I4" s="38">
        <f t="shared" ref="I4:I20" si="1">G4*H4</f>
        <v>2899.08024691358</v>
      </c>
      <c r="J4" s="16" t="s">
        <v>17</v>
      </c>
      <c r="K4" s="34"/>
      <c r="L4" s="34"/>
    </row>
    <row r="5" ht="20.95" customHeight="1" spans="1:12">
      <c r="A5" s="21">
        <v>2</v>
      </c>
      <c r="B5" s="23" t="s">
        <v>36</v>
      </c>
      <c r="C5" s="23" t="s">
        <v>35</v>
      </c>
      <c r="D5" s="24" t="s">
        <v>52</v>
      </c>
      <c r="E5" s="25">
        <v>1243.45</v>
      </c>
      <c r="F5" s="26">
        <v>0.6804</v>
      </c>
      <c r="G5" s="27">
        <f t="shared" si="0"/>
        <v>1827.52792475015</v>
      </c>
      <c r="H5" s="28">
        <v>1.47</v>
      </c>
      <c r="I5" s="38">
        <f t="shared" si="1"/>
        <v>2686.46604938272</v>
      </c>
      <c r="J5" s="39"/>
      <c r="K5" s="34"/>
      <c r="L5" s="34"/>
    </row>
    <row r="6" ht="20.95" customHeight="1" spans="1:12">
      <c r="A6" s="21">
        <v>3</v>
      </c>
      <c r="B6" s="23" t="s">
        <v>37</v>
      </c>
      <c r="C6" s="23" t="s">
        <v>35</v>
      </c>
      <c r="D6" s="24" t="s">
        <v>52</v>
      </c>
      <c r="E6" s="25">
        <v>1041.77</v>
      </c>
      <c r="F6" s="26">
        <v>0.6804</v>
      </c>
      <c r="G6" s="27">
        <f t="shared" si="0"/>
        <v>1531.11405055849</v>
      </c>
      <c r="H6" s="28">
        <v>1.47</v>
      </c>
      <c r="I6" s="38">
        <f t="shared" si="1"/>
        <v>2250.73765432099</v>
      </c>
      <c r="J6" s="39"/>
      <c r="K6" s="34"/>
      <c r="L6" s="34"/>
    </row>
    <row r="7" ht="20.95" customHeight="1" spans="1:12">
      <c r="A7" s="21">
        <v>4</v>
      </c>
      <c r="B7" s="23" t="s">
        <v>38</v>
      </c>
      <c r="C7" s="23" t="s">
        <v>35</v>
      </c>
      <c r="D7" s="24" t="s">
        <v>52</v>
      </c>
      <c r="E7" s="25">
        <v>1267.46</v>
      </c>
      <c r="F7" s="26">
        <v>0.6804</v>
      </c>
      <c r="G7" s="27">
        <f t="shared" si="0"/>
        <v>1862.81599059377</v>
      </c>
      <c r="H7" s="28">
        <v>1.47</v>
      </c>
      <c r="I7" s="38">
        <f t="shared" si="1"/>
        <v>2738.33950617284</v>
      </c>
      <c r="J7" s="39"/>
      <c r="K7" s="34"/>
      <c r="L7" s="34"/>
    </row>
    <row r="8" ht="20.95" customHeight="1" spans="1:12">
      <c r="A8" s="21">
        <v>5</v>
      </c>
      <c r="B8" s="23" t="s">
        <v>39</v>
      </c>
      <c r="C8" s="23" t="s">
        <v>35</v>
      </c>
      <c r="D8" s="24" t="s">
        <v>52</v>
      </c>
      <c r="E8" s="25">
        <v>1132.64</v>
      </c>
      <c r="F8" s="26">
        <v>0.6804</v>
      </c>
      <c r="G8" s="27">
        <f t="shared" si="0"/>
        <v>1664.66784244562</v>
      </c>
      <c r="H8" s="28">
        <v>1.47</v>
      </c>
      <c r="I8" s="38">
        <f t="shared" si="1"/>
        <v>2447.06172839506</v>
      </c>
      <c r="J8" s="39"/>
      <c r="K8" s="34"/>
      <c r="L8" s="34"/>
    </row>
    <row r="9" ht="20.95" customHeight="1" spans="1:12">
      <c r="A9" s="21">
        <v>6</v>
      </c>
      <c r="B9" s="23" t="s">
        <v>40</v>
      </c>
      <c r="C9" s="23" t="s">
        <v>35</v>
      </c>
      <c r="D9" s="24" t="s">
        <v>52</v>
      </c>
      <c r="E9" s="25">
        <v>1304.5</v>
      </c>
      <c r="F9" s="26">
        <v>0.6804</v>
      </c>
      <c r="G9" s="27">
        <f t="shared" si="0"/>
        <v>1917.25455614344</v>
      </c>
      <c r="H9" s="28">
        <v>1.47</v>
      </c>
      <c r="I9" s="38">
        <f t="shared" si="1"/>
        <v>2818.36419753086</v>
      </c>
      <c r="J9" s="39"/>
      <c r="K9" s="34"/>
      <c r="L9" s="34"/>
    </row>
    <row r="10" ht="20.95" customHeight="1" spans="1:12">
      <c r="A10" s="21">
        <v>7</v>
      </c>
      <c r="B10" s="23" t="s">
        <v>41</v>
      </c>
      <c r="C10" s="23" t="s">
        <v>35</v>
      </c>
      <c r="D10" s="24" t="s">
        <v>52</v>
      </c>
      <c r="E10" s="25">
        <v>1325.95</v>
      </c>
      <c r="F10" s="26">
        <v>0.6804</v>
      </c>
      <c r="G10" s="27">
        <f t="shared" si="0"/>
        <v>1948.78012933568</v>
      </c>
      <c r="H10" s="28">
        <v>1.47</v>
      </c>
      <c r="I10" s="38">
        <f t="shared" si="1"/>
        <v>2864.70679012346</v>
      </c>
      <c r="J10" s="39"/>
      <c r="K10" s="34"/>
      <c r="L10" s="34"/>
    </row>
    <row r="11" ht="20.95" customHeight="1" spans="1:12">
      <c r="A11" s="21">
        <v>8</v>
      </c>
      <c r="B11" s="23" t="s">
        <v>42</v>
      </c>
      <c r="C11" s="23" t="s">
        <v>35</v>
      </c>
      <c r="D11" s="24" t="s">
        <v>52</v>
      </c>
      <c r="E11" s="25">
        <v>1484.87</v>
      </c>
      <c r="F11" s="26">
        <v>0.6804</v>
      </c>
      <c r="G11" s="27">
        <f t="shared" si="0"/>
        <v>2182.34861845973</v>
      </c>
      <c r="H11" s="28">
        <v>1.47</v>
      </c>
      <c r="I11" s="38">
        <f t="shared" si="1"/>
        <v>3208.0524691358</v>
      </c>
      <c r="J11" s="39"/>
      <c r="K11" s="34"/>
      <c r="L11" s="34"/>
    </row>
    <row r="12" ht="20.95" customHeight="1" spans="1:12">
      <c r="A12" s="21">
        <v>9</v>
      </c>
      <c r="B12" s="23" t="s">
        <v>43</v>
      </c>
      <c r="C12" s="23" t="s">
        <v>35</v>
      </c>
      <c r="D12" s="24" t="s">
        <v>52</v>
      </c>
      <c r="E12" s="25">
        <v>1198.86</v>
      </c>
      <c r="F12" s="26">
        <v>0.6804</v>
      </c>
      <c r="G12" s="27">
        <f t="shared" si="0"/>
        <v>1761.99294532628</v>
      </c>
      <c r="H12" s="28">
        <v>1.47</v>
      </c>
      <c r="I12" s="38">
        <f t="shared" si="1"/>
        <v>2590.12962962963</v>
      </c>
      <c r="J12" s="39"/>
      <c r="K12" s="34"/>
      <c r="L12" s="34"/>
    </row>
    <row r="13" ht="20.95" customHeight="1" spans="1:12">
      <c r="A13" s="21">
        <v>10</v>
      </c>
      <c r="B13" s="23" t="s">
        <v>44</v>
      </c>
      <c r="C13" s="23" t="s">
        <v>35</v>
      </c>
      <c r="D13" s="24" t="s">
        <v>52</v>
      </c>
      <c r="E13" s="25">
        <v>1325.59</v>
      </c>
      <c r="F13" s="26">
        <v>0.6804</v>
      </c>
      <c r="G13" s="27">
        <f t="shared" si="0"/>
        <v>1948.25102880658</v>
      </c>
      <c r="H13" s="28">
        <v>1.47</v>
      </c>
      <c r="I13" s="38">
        <f t="shared" si="1"/>
        <v>2863.92901234568</v>
      </c>
      <c r="J13" s="39"/>
      <c r="K13" s="34"/>
      <c r="L13" s="34"/>
    </row>
    <row r="14" ht="20.95" customHeight="1" spans="1:12">
      <c r="A14" s="21">
        <v>11</v>
      </c>
      <c r="B14" s="23" t="s">
        <v>45</v>
      </c>
      <c r="C14" s="23" t="s">
        <v>35</v>
      </c>
      <c r="D14" s="24" t="s">
        <v>52</v>
      </c>
      <c r="E14" s="25">
        <v>1227.45</v>
      </c>
      <c r="F14" s="26">
        <v>0.6804</v>
      </c>
      <c r="G14" s="27">
        <f t="shared" si="0"/>
        <v>1804.01234567901</v>
      </c>
      <c r="H14" s="28">
        <v>1.47</v>
      </c>
      <c r="I14" s="38">
        <f t="shared" si="1"/>
        <v>2651.89814814815</v>
      </c>
      <c r="J14" s="39"/>
      <c r="K14" s="34"/>
      <c r="L14" s="34"/>
    </row>
    <row r="15" ht="20.95" customHeight="1" spans="1:12">
      <c r="A15" s="21">
        <v>12</v>
      </c>
      <c r="B15" s="23" t="s">
        <v>46</v>
      </c>
      <c r="C15" s="23" t="s">
        <v>35</v>
      </c>
      <c r="D15" s="24" t="s">
        <v>52</v>
      </c>
      <c r="E15" s="25">
        <v>1215.42</v>
      </c>
      <c r="F15" s="26">
        <v>0.6804</v>
      </c>
      <c r="G15" s="27">
        <f t="shared" si="0"/>
        <v>1786.3315696649</v>
      </c>
      <c r="H15" s="28">
        <v>1.47</v>
      </c>
      <c r="I15" s="38">
        <f t="shared" si="1"/>
        <v>2625.90740740741</v>
      </c>
      <c r="J15" s="39"/>
      <c r="K15" s="34"/>
      <c r="L15" s="34"/>
    </row>
    <row r="16" ht="20.95" customHeight="1" spans="1:12">
      <c r="A16" s="21">
        <v>13</v>
      </c>
      <c r="B16" s="23" t="s">
        <v>47</v>
      </c>
      <c r="C16" s="23" t="s">
        <v>35</v>
      </c>
      <c r="D16" s="24" t="s">
        <v>52</v>
      </c>
      <c r="E16" s="29">
        <v>1022.21</v>
      </c>
      <c r="F16" s="30">
        <v>0.6804</v>
      </c>
      <c r="G16" s="27">
        <f t="shared" si="0"/>
        <v>1502.36625514403</v>
      </c>
      <c r="H16" s="28">
        <v>1.47</v>
      </c>
      <c r="I16" s="38">
        <f t="shared" si="1"/>
        <v>2208.47839506173</v>
      </c>
      <c r="J16" s="39"/>
      <c r="K16" s="34"/>
      <c r="L16" s="34"/>
    </row>
    <row r="17" ht="20.95" customHeight="1" spans="1:12">
      <c r="A17" s="21">
        <v>14</v>
      </c>
      <c r="B17" s="23" t="s">
        <v>48</v>
      </c>
      <c r="C17" s="23" t="s">
        <v>35</v>
      </c>
      <c r="D17" s="24" t="s">
        <v>52</v>
      </c>
      <c r="E17" s="25">
        <v>44.58</v>
      </c>
      <c r="F17" s="30">
        <v>0.6804</v>
      </c>
      <c r="G17" s="27">
        <f t="shared" si="0"/>
        <v>65.5202821869488</v>
      </c>
      <c r="H17" s="28">
        <v>1.47</v>
      </c>
      <c r="I17" s="38">
        <f t="shared" si="1"/>
        <v>96.3148148148148</v>
      </c>
      <c r="J17" s="39"/>
      <c r="K17" s="34"/>
      <c r="L17" s="34"/>
    </row>
    <row r="18" ht="20.95" customHeight="1" spans="1:12">
      <c r="A18" s="21">
        <v>15</v>
      </c>
      <c r="B18" s="23" t="s">
        <v>49</v>
      </c>
      <c r="C18" s="23" t="s">
        <v>35</v>
      </c>
      <c r="D18" s="24" t="s">
        <v>52</v>
      </c>
      <c r="E18" s="31">
        <v>37.59</v>
      </c>
      <c r="F18" s="30">
        <v>0.6804</v>
      </c>
      <c r="G18" s="27">
        <f t="shared" si="0"/>
        <v>55.2469135802469</v>
      </c>
      <c r="H18" s="28">
        <v>1.47</v>
      </c>
      <c r="I18" s="38">
        <f t="shared" si="1"/>
        <v>81.212962962963</v>
      </c>
      <c r="J18" s="39"/>
      <c r="K18" s="34"/>
      <c r="L18" s="34"/>
    </row>
    <row r="19" ht="20.95" customHeight="1" spans="1:12">
      <c r="A19" s="21">
        <v>16</v>
      </c>
      <c r="B19" s="23" t="s">
        <v>50</v>
      </c>
      <c r="C19" s="23" t="s">
        <v>35</v>
      </c>
      <c r="D19" s="24" t="s">
        <v>52</v>
      </c>
      <c r="E19" s="31">
        <v>34.49</v>
      </c>
      <c r="F19" s="30">
        <v>0.6804</v>
      </c>
      <c r="G19" s="27">
        <f t="shared" si="0"/>
        <v>50.6907701352146</v>
      </c>
      <c r="H19" s="28">
        <v>1.47</v>
      </c>
      <c r="I19" s="38">
        <f t="shared" si="1"/>
        <v>74.5154320987654</v>
      </c>
      <c r="J19" s="39"/>
      <c r="K19" s="34"/>
      <c r="L19" s="34"/>
    </row>
    <row r="20" ht="20.95" customHeight="1" spans="1:12">
      <c r="A20" s="21">
        <v>17</v>
      </c>
      <c r="B20" s="23" t="s">
        <v>51</v>
      </c>
      <c r="C20" s="23" t="s">
        <v>35</v>
      </c>
      <c r="D20" s="24" t="s">
        <v>52</v>
      </c>
      <c r="E20" s="25">
        <v>1236.94</v>
      </c>
      <c r="F20" s="30">
        <v>0.6804</v>
      </c>
      <c r="G20" s="27">
        <f t="shared" si="0"/>
        <v>1817.96002351558</v>
      </c>
      <c r="H20" s="28">
        <v>1.47</v>
      </c>
      <c r="I20" s="38">
        <f t="shared" si="1"/>
        <v>2672.4012345679</v>
      </c>
      <c r="J20" s="39"/>
      <c r="K20" s="34"/>
      <c r="L20" s="34"/>
    </row>
    <row r="21" ht="20.95" customHeight="1" spans="1:12">
      <c r="A21" s="21" t="s">
        <v>32</v>
      </c>
      <c r="B21" s="21"/>
      <c r="C21" s="21"/>
      <c r="D21" s="32"/>
      <c r="E21" s="27">
        <f t="shared" ref="E21:I21" si="2">SUM(E4:E20)</f>
        <v>17485.63</v>
      </c>
      <c r="F21" s="26"/>
      <c r="G21" s="27">
        <f t="shared" si="2"/>
        <v>25699.0446796002</v>
      </c>
      <c r="H21" s="28"/>
      <c r="I21" s="40">
        <f t="shared" si="2"/>
        <v>37777.5956790123</v>
      </c>
      <c r="J21" s="39"/>
      <c r="K21" s="34"/>
      <c r="L21" s="34"/>
    </row>
    <row r="22" customHeight="1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41"/>
      <c r="L22" s="34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ht="28.5" customHeight="1" spans="1:12">
      <c r="A24" s="35" t="s">
        <v>33</v>
      </c>
      <c r="B24" s="35"/>
      <c r="C24" s="35"/>
      <c r="D24" s="35"/>
      <c r="E24" s="35"/>
      <c r="F24" s="35"/>
      <c r="G24" s="35"/>
      <c r="H24" s="35"/>
      <c r="I24" s="35"/>
      <c r="J24" s="35"/>
      <c r="K24" s="34"/>
      <c r="L24" s="34"/>
    </row>
    <row r="25" spans="1:12">
      <c r="A25" s="34"/>
      <c r="B25" s="34"/>
      <c r="C25" s="34"/>
      <c r="D25" s="34"/>
      <c r="E25" s="34"/>
      <c r="F25" s="36"/>
      <c r="G25" s="34"/>
      <c r="H25" s="34"/>
      <c r="I25" s="34"/>
      <c r="J25" s="34"/>
      <c r="K25" s="34"/>
      <c r="L25" s="34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89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J2" sqref="J$1:J$1048576"/>
    </sheetView>
  </sheetViews>
  <sheetFormatPr defaultColWidth="9" defaultRowHeight="14.25"/>
  <cols>
    <col min="1" max="1" width="6.625" style="18" customWidth="1"/>
    <col min="2" max="2" width="11.625" style="18" customWidth="1"/>
    <col min="3" max="3" width="17" style="18" customWidth="1"/>
    <col min="4" max="4" width="24.75" style="18" customWidth="1"/>
    <col min="5" max="5" width="11.625" style="18" customWidth="1"/>
    <col min="6" max="6" width="9.125" style="19" customWidth="1"/>
    <col min="7" max="7" width="11.75" style="18" customWidth="1"/>
    <col min="8" max="8" width="10.125" style="18" customWidth="1"/>
    <col min="9" max="9" width="11.125" style="18" customWidth="1"/>
    <col min="10" max="10" width="22.375" style="18" customWidth="1"/>
    <col min="11" max="16384" width="9" style="18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8.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4"/>
      <c r="L2" s="34"/>
    </row>
    <row r="3" ht="49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1.1" customHeight="1" spans="1:12">
      <c r="A4" s="21">
        <v>1</v>
      </c>
      <c r="B4" s="23" t="s">
        <v>14</v>
      </c>
      <c r="C4" s="23" t="s">
        <v>15</v>
      </c>
      <c r="D4" s="24" t="s">
        <v>53</v>
      </c>
      <c r="E4" s="31">
        <v>0</v>
      </c>
      <c r="F4" s="30">
        <v>0.6804</v>
      </c>
      <c r="G4" s="27">
        <f t="shared" ref="G4:G18" si="0">E4/F4</f>
        <v>0</v>
      </c>
      <c r="H4" s="28">
        <v>1.47</v>
      </c>
      <c r="I4" s="38">
        <f t="shared" ref="I4:I18" si="1">G4*H4</f>
        <v>0</v>
      </c>
      <c r="J4" s="16" t="s">
        <v>17</v>
      </c>
      <c r="K4" s="34"/>
      <c r="L4" s="34"/>
    </row>
    <row r="5" ht="21.1" customHeight="1" spans="1:12">
      <c r="A5" s="21">
        <v>2</v>
      </c>
      <c r="B5" s="23" t="s">
        <v>18</v>
      </c>
      <c r="C5" s="23" t="s">
        <v>15</v>
      </c>
      <c r="D5" s="24" t="s">
        <v>53</v>
      </c>
      <c r="E5" s="25">
        <v>875.73</v>
      </c>
      <c r="F5" s="30">
        <v>0.6804</v>
      </c>
      <c r="G5" s="27">
        <f t="shared" si="0"/>
        <v>1287.0811287478</v>
      </c>
      <c r="H5" s="28">
        <v>1.47</v>
      </c>
      <c r="I5" s="38">
        <f t="shared" si="1"/>
        <v>1892.00925925926</v>
      </c>
      <c r="J5" s="39"/>
      <c r="K5" s="34"/>
      <c r="L5" s="34"/>
    </row>
    <row r="6" ht="21.1" customHeight="1" spans="1:12">
      <c r="A6" s="21">
        <v>3</v>
      </c>
      <c r="B6" s="23" t="s">
        <v>19</v>
      </c>
      <c r="C6" s="23" t="s">
        <v>15</v>
      </c>
      <c r="D6" s="24" t="s">
        <v>53</v>
      </c>
      <c r="E6" s="25">
        <v>730.01</v>
      </c>
      <c r="F6" s="30">
        <v>0.6804</v>
      </c>
      <c r="G6" s="27">
        <f t="shared" si="0"/>
        <v>1072.91299235744</v>
      </c>
      <c r="H6" s="28">
        <v>1.47</v>
      </c>
      <c r="I6" s="38">
        <f t="shared" si="1"/>
        <v>1577.18209876543</v>
      </c>
      <c r="J6" s="39"/>
      <c r="K6" s="34"/>
      <c r="L6" s="34"/>
    </row>
    <row r="7" ht="21.1" customHeight="1" spans="1:12">
      <c r="A7" s="21">
        <v>4</v>
      </c>
      <c r="B7" s="23" t="s">
        <v>20</v>
      </c>
      <c r="C7" s="23" t="s">
        <v>15</v>
      </c>
      <c r="D7" s="24" t="s">
        <v>53</v>
      </c>
      <c r="E7" s="25">
        <v>718.39</v>
      </c>
      <c r="F7" s="30">
        <v>0.6804</v>
      </c>
      <c r="G7" s="27">
        <f t="shared" si="0"/>
        <v>1055.83480305703</v>
      </c>
      <c r="H7" s="28">
        <v>1.47</v>
      </c>
      <c r="I7" s="38">
        <f t="shared" si="1"/>
        <v>1552.07716049383</v>
      </c>
      <c r="J7" s="39"/>
      <c r="K7" s="34"/>
      <c r="L7" s="34"/>
    </row>
    <row r="8" ht="21.1" customHeight="1" spans="1:12">
      <c r="A8" s="21">
        <v>5</v>
      </c>
      <c r="B8" s="23" t="s">
        <v>21</v>
      </c>
      <c r="C8" s="23" t="s">
        <v>15</v>
      </c>
      <c r="D8" s="24" t="s">
        <v>53</v>
      </c>
      <c r="E8" s="25">
        <v>746.34</v>
      </c>
      <c r="F8" s="30">
        <v>0.6804</v>
      </c>
      <c r="G8" s="27">
        <f t="shared" si="0"/>
        <v>1096.91358024691</v>
      </c>
      <c r="H8" s="28">
        <v>1.47</v>
      </c>
      <c r="I8" s="38">
        <f t="shared" si="1"/>
        <v>1612.46296296296</v>
      </c>
      <c r="J8" s="39"/>
      <c r="K8" s="34"/>
      <c r="L8" s="34"/>
    </row>
    <row r="9" ht="21.1" customHeight="1" spans="1:12">
      <c r="A9" s="21">
        <v>6</v>
      </c>
      <c r="B9" s="23" t="s">
        <v>22</v>
      </c>
      <c r="C9" s="23" t="s">
        <v>15</v>
      </c>
      <c r="D9" s="24" t="s">
        <v>53</v>
      </c>
      <c r="E9" s="25">
        <v>678.81</v>
      </c>
      <c r="F9" s="30">
        <v>0.6804</v>
      </c>
      <c r="G9" s="27">
        <f t="shared" si="0"/>
        <v>997.663139329806</v>
      </c>
      <c r="H9" s="28">
        <v>1.47</v>
      </c>
      <c r="I9" s="38">
        <f t="shared" si="1"/>
        <v>1466.56481481481</v>
      </c>
      <c r="J9" s="39"/>
      <c r="K9" s="34"/>
      <c r="L9" s="34"/>
    </row>
    <row r="10" ht="21.1" customHeight="1" spans="1:12">
      <c r="A10" s="21">
        <v>7</v>
      </c>
      <c r="B10" s="23" t="s">
        <v>23</v>
      </c>
      <c r="C10" s="23" t="s">
        <v>15</v>
      </c>
      <c r="D10" s="24" t="s">
        <v>53</v>
      </c>
      <c r="E10" s="25">
        <v>796.08</v>
      </c>
      <c r="F10" s="30">
        <v>0.6804</v>
      </c>
      <c r="G10" s="27">
        <f t="shared" si="0"/>
        <v>1170.0176366843</v>
      </c>
      <c r="H10" s="28">
        <v>1.47</v>
      </c>
      <c r="I10" s="38">
        <f t="shared" si="1"/>
        <v>1719.92592592593</v>
      </c>
      <c r="J10" s="39"/>
      <c r="K10" s="34"/>
      <c r="L10" s="34"/>
    </row>
    <row r="11" ht="21.1" customHeight="1" spans="1:12">
      <c r="A11" s="21">
        <v>8</v>
      </c>
      <c r="B11" s="23" t="s">
        <v>24</v>
      </c>
      <c r="C11" s="23" t="s">
        <v>15</v>
      </c>
      <c r="D11" s="24" t="s">
        <v>53</v>
      </c>
      <c r="E11" s="25">
        <v>798.48</v>
      </c>
      <c r="F11" s="30">
        <v>0.6804</v>
      </c>
      <c r="G11" s="27">
        <f t="shared" si="0"/>
        <v>1173.54497354497</v>
      </c>
      <c r="H11" s="28">
        <v>1.47</v>
      </c>
      <c r="I11" s="38">
        <f t="shared" si="1"/>
        <v>1725.11111111111</v>
      </c>
      <c r="J11" s="39"/>
      <c r="K11" s="34"/>
      <c r="L11" s="34"/>
    </row>
    <row r="12" ht="21.1" customHeight="1" spans="1:12">
      <c r="A12" s="21">
        <v>9</v>
      </c>
      <c r="B12" s="23" t="s">
        <v>25</v>
      </c>
      <c r="C12" s="23" t="s">
        <v>15</v>
      </c>
      <c r="D12" s="24" t="s">
        <v>53</v>
      </c>
      <c r="E12" s="29">
        <v>706.43</v>
      </c>
      <c r="F12" s="30">
        <v>0.6804</v>
      </c>
      <c r="G12" s="27">
        <f t="shared" si="0"/>
        <v>1038.25690770135</v>
      </c>
      <c r="H12" s="28">
        <v>1.47</v>
      </c>
      <c r="I12" s="38">
        <f t="shared" si="1"/>
        <v>1526.23765432099</v>
      </c>
      <c r="J12" s="39"/>
      <c r="K12" s="34"/>
      <c r="L12" s="34"/>
    </row>
    <row r="13" ht="21.1" customHeight="1" spans="1:12">
      <c r="A13" s="21">
        <v>10</v>
      </c>
      <c r="B13" s="23" t="s">
        <v>26</v>
      </c>
      <c r="C13" s="23" t="s">
        <v>15</v>
      </c>
      <c r="D13" s="24" t="s">
        <v>53</v>
      </c>
      <c r="E13" s="29">
        <v>710.04</v>
      </c>
      <c r="F13" s="30">
        <v>0.6804</v>
      </c>
      <c r="G13" s="27">
        <f t="shared" si="0"/>
        <v>1043.56261022928</v>
      </c>
      <c r="H13" s="28">
        <v>1.47</v>
      </c>
      <c r="I13" s="38">
        <f t="shared" si="1"/>
        <v>1534.03703703704</v>
      </c>
      <c r="J13" s="39"/>
      <c r="K13" s="34"/>
      <c r="L13" s="34"/>
    </row>
    <row r="14" ht="21.1" customHeight="1" spans="1:12">
      <c r="A14" s="21">
        <v>11</v>
      </c>
      <c r="B14" s="23" t="s">
        <v>27</v>
      </c>
      <c r="C14" s="23" t="s">
        <v>15</v>
      </c>
      <c r="D14" s="24" t="s">
        <v>53</v>
      </c>
      <c r="E14" s="29">
        <v>653.82</v>
      </c>
      <c r="F14" s="30">
        <v>0.6804</v>
      </c>
      <c r="G14" s="27">
        <f t="shared" si="0"/>
        <v>960.934744268078</v>
      </c>
      <c r="H14" s="28">
        <v>1.47</v>
      </c>
      <c r="I14" s="38">
        <f t="shared" si="1"/>
        <v>1412.57407407407</v>
      </c>
      <c r="J14" s="39"/>
      <c r="K14" s="34"/>
      <c r="L14" s="34"/>
    </row>
    <row r="15" ht="21.1" customHeight="1" spans="1:12">
      <c r="A15" s="21">
        <v>12</v>
      </c>
      <c r="B15" s="23" t="s">
        <v>28</v>
      </c>
      <c r="C15" s="23" t="s">
        <v>15</v>
      </c>
      <c r="D15" s="24" t="s">
        <v>53</v>
      </c>
      <c r="E15" s="29">
        <v>901.35</v>
      </c>
      <c r="F15" s="30">
        <v>0.6804</v>
      </c>
      <c r="G15" s="27">
        <f t="shared" si="0"/>
        <v>1324.73544973545</v>
      </c>
      <c r="H15" s="28">
        <v>1.47</v>
      </c>
      <c r="I15" s="38">
        <f t="shared" si="1"/>
        <v>1947.36111111111</v>
      </c>
      <c r="J15" s="39"/>
      <c r="K15" s="34"/>
      <c r="L15" s="34"/>
    </row>
    <row r="16" ht="21.1" customHeight="1" spans="1:12">
      <c r="A16" s="21">
        <v>13</v>
      </c>
      <c r="B16" s="23" t="s">
        <v>29</v>
      </c>
      <c r="C16" s="23" t="s">
        <v>15</v>
      </c>
      <c r="D16" s="24" t="s">
        <v>53</v>
      </c>
      <c r="E16" s="29">
        <v>716.1</v>
      </c>
      <c r="F16" s="30">
        <v>0.6804</v>
      </c>
      <c r="G16" s="27">
        <f t="shared" si="0"/>
        <v>1052.46913580247</v>
      </c>
      <c r="H16" s="28">
        <v>1.47</v>
      </c>
      <c r="I16" s="38">
        <f t="shared" si="1"/>
        <v>1547.12962962963</v>
      </c>
      <c r="J16" s="39"/>
      <c r="K16" s="34"/>
      <c r="L16" s="34"/>
    </row>
    <row r="17" ht="21.1" customHeight="1" spans="1:12">
      <c r="A17" s="21">
        <v>14</v>
      </c>
      <c r="B17" s="23" t="s">
        <v>30</v>
      </c>
      <c r="C17" s="23" t="s">
        <v>15</v>
      </c>
      <c r="D17" s="24" t="s">
        <v>53</v>
      </c>
      <c r="E17" s="29">
        <v>722.31</v>
      </c>
      <c r="F17" s="30">
        <v>0.6804</v>
      </c>
      <c r="G17" s="27">
        <f t="shared" si="0"/>
        <v>1061.59611992945</v>
      </c>
      <c r="H17" s="28">
        <v>1.47</v>
      </c>
      <c r="I17" s="38">
        <f t="shared" si="1"/>
        <v>1560.5462962963</v>
      </c>
      <c r="J17" s="39"/>
      <c r="K17" s="34"/>
      <c r="L17" s="34"/>
    </row>
    <row r="18" ht="21.1" customHeight="1" spans="1:12">
      <c r="A18" s="21">
        <v>15</v>
      </c>
      <c r="B18" s="23" t="s">
        <v>31</v>
      </c>
      <c r="C18" s="23" t="s">
        <v>15</v>
      </c>
      <c r="D18" s="24" t="s">
        <v>53</v>
      </c>
      <c r="E18" s="25">
        <v>40.35</v>
      </c>
      <c r="F18" s="30">
        <v>0.6804</v>
      </c>
      <c r="G18" s="27">
        <f t="shared" si="0"/>
        <v>59.3033509700176</v>
      </c>
      <c r="H18" s="28">
        <v>1.47</v>
      </c>
      <c r="I18" s="38">
        <f t="shared" si="1"/>
        <v>87.1759259259259</v>
      </c>
      <c r="J18" s="39"/>
      <c r="K18" s="34"/>
      <c r="L18" s="34"/>
    </row>
    <row r="19" ht="21.1" customHeight="1" spans="1:12">
      <c r="A19" s="21" t="s">
        <v>32</v>
      </c>
      <c r="B19" s="21"/>
      <c r="C19" s="21"/>
      <c r="D19" s="32"/>
      <c r="E19" s="27">
        <f t="shared" ref="E19:I19" si="2">SUM(E4:E18)</f>
        <v>9794.24</v>
      </c>
      <c r="F19" s="30"/>
      <c r="G19" s="27">
        <f t="shared" si="2"/>
        <v>14394.8265726043</v>
      </c>
      <c r="H19" s="28"/>
      <c r="I19" s="38">
        <f t="shared" si="2"/>
        <v>21160.3950617284</v>
      </c>
      <c r="J19" s="39"/>
      <c r="K19" s="34"/>
      <c r="L19" s="34"/>
    </row>
    <row r="20" customHeight="1" spans="1:1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41"/>
      <c r="L20" s="34"/>
    </row>
    <row r="21" ht="11.25" customHeight="1" spans="1:1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ht="28.5" customHeight="1" spans="1:12">
      <c r="A22" s="3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4"/>
      <c r="L22" s="34"/>
    </row>
    <row r="23" spans="1:12">
      <c r="A23" s="34"/>
      <c r="B23" s="34"/>
      <c r="C23" s="34"/>
      <c r="D23" s="34"/>
      <c r="E23" s="34"/>
      <c r="F23" s="36"/>
      <c r="G23" s="34"/>
      <c r="H23" s="34"/>
      <c r="I23" s="34"/>
      <c r="J23" s="34"/>
      <c r="K23" s="34"/>
      <c r="L23" s="34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J2" sqref="J$1:J$1048576"/>
    </sheetView>
  </sheetViews>
  <sheetFormatPr defaultColWidth="9" defaultRowHeight="14.25"/>
  <cols>
    <col min="1" max="1" width="6" style="18" customWidth="1"/>
    <col min="2" max="2" width="11.375" style="18" customWidth="1"/>
    <col min="3" max="3" width="16.75" style="18" customWidth="1"/>
    <col min="4" max="4" width="25.125" style="18" customWidth="1"/>
    <col min="5" max="5" width="10.25" style="18" customWidth="1"/>
    <col min="6" max="6" width="9.375" style="19" customWidth="1"/>
    <col min="7" max="7" width="12.875" style="18" customWidth="1"/>
    <col min="8" max="8" width="9" style="18"/>
    <col min="9" max="9" width="10.5" style="18"/>
    <col min="10" max="10" width="26.5" style="18" customWidth="1"/>
    <col min="11" max="16383" width="9" style="18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4"/>
      <c r="L1" s="34"/>
    </row>
    <row r="2" ht="24.75" customHeight="1" spans="1:12">
      <c r="A2" s="2" t="s">
        <v>1</v>
      </c>
      <c r="B2" s="2"/>
      <c r="C2" s="2"/>
      <c r="D2" s="2"/>
      <c r="E2" s="7" t="s">
        <v>2</v>
      </c>
      <c r="F2" s="7"/>
      <c r="G2" s="7"/>
      <c r="H2" s="2"/>
      <c r="I2" s="2"/>
      <c r="J2" s="15" t="s">
        <v>3</v>
      </c>
      <c r="K2" s="34"/>
      <c r="L2" s="34"/>
    </row>
    <row r="3" ht="48" customHeight="1" spans="1:12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2" t="s">
        <v>9</v>
      </c>
      <c r="G3" s="21" t="s">
        <v>10</v>
      </c>
      <c r="H3" s="21" t="s">
        <v>11</v>
      </c>
      <c r="I3" s="21" t="s">
        <v>12</v>
      </c>
      <c r="J3" s="37" t="s">
        <v>13</v>
      </c>
      <c r="K3" s="34"/>
      <c r="L3" s="34"/>
    </row>
    <row r="4" ht="20.95" customHeight="1" spans="1:12">
      <c r="A4" s="21">
        <v>1</v>
      </c>
      <c r="B4" s="23" t="s">
        <v>34</v>
      </c>
      <c r="C4" s="23" t="s">
        <v>35</v>
      </c>
      <c r="D4" s="24" t="s">
        <v>53</v>
      </c>
      <c r="E4" s="25">
        <v>1114.9</v>
      </c>
      <c r="F4" s="26">
        <v>0.6804</v>
      </c>
      <c r="G4" s="27">
        <f t="shared" ref="G4:G20" si="0">E4/F4</f>
        <v>1638.5949441505</v>
      </c>
      <c r="H4" s="28">
        <v>1.47</v>
      </c>
      <c r="I4" s="38">
        <f t="shared" ref="I4:I20" si="1">G4*H4</f>
        <v>2408.73456790124</v>
      </c>
      <c r="J4" s="16" t="s">
        <v>17</v>
      </c>
      <c r="K4" s="34"/>
      <c r="L4" s="34"/>
    </row>
    <row r="5" ht="20.95" customHeight="1" spans="1:12">
      <c r="A5" s="21">
        <v>2</v>
      </c>
      <c r="B5" s="23" t="s">
        <v>36</v>
      </c>
      <c r="C5" s="23" t="s">
        <v>35</v>
      </c>
      <c r="D5" s="24" t="s">
        <v>53</v>
      </c>
      <c r="E5" s="25">
        <v>1198.49</v>
      </c>
      <c r="F5" s="26">
        <v>0.6804</v>
      </c>
      <c r="G5" s="27">
        <f t="shared" si="0"/>
        <v>1761.44914756026</v>
      </c>
      <c r="H5" s="28">
        <v>1.47</v>
      </c>
      <c r="I5" s="38">
        <f t="shared" si="1"/>
        <v>2589.33024691358</v>
      </c>
      <c r="J5" s="39"/>
      <c r="K5" s="34"/>
      <c r="L5" s="34"/>
    </row>
    <row r="6" ht="20.95" customHeight="1" spans="1:12">
      <c r="A6" s="21">
        <v>3</v>
      </c>
      <c r="B6" s="23" t="s">
        <v>37</v>
      </c>
      <c r="C6" s="23" t="s">
        <v>35</v>
      </c>
      <c r="D6" s="24" t="s">
        <v>53</v>
      </c>
      <c r="E6" s="25">
        <v>1116.16</v>
      </c>
      <c r="F6" s="26">
        <v>0.6804</v>
      </c>
      <c r="G6" s="27">
        <f t="shared" si="0"/>
        <v>1640.44679600235</v>
      </c>
      <c r="H6" s="28">
        <v>1.47</v>
      </c>
      <c r="I6" s="38">
        <f t="shared" si="1"/>
        <v>2411.45679012346</v>
      </c>
      <c r="J6" s="39"/>
      <c r="K6" s="34"/>
      <c r="L6" s="34"/>
    </row>
    <row r="7" ht="20.95" customHeight="1" spans="1:12">
      <c r="A7" s="21">
        <v>4</v>
      </c>
      <c r="B7" s="23" t="s">
        <v>38</v>
      </c>
      <c r="C7" s="23" t="s">
        <v>35</v>
      </c>
      <c r="D7" s="24" t="s">
        <v>53</v>
      </c>
      <c r="E7" s="25">
        <v>1036.85</v>
      </c>
      <c r="F7" s="26">
        <v>0.6804</v>
      </c>
      <c r="G7" s="27">
        <f t="shared" si="0"/>
        <v>1523.88300999412</v>
      </c>
      <c r="H7" s="28">
        <v>1.47</v>
      </c>
      <c r="I7" s="38">
        <f t="shared" si="1"/>
        <v>2240.10802469136</v>
      </c>
      <c r="J7" s="39"/>
      <c r="K7" s="34"/>
      <c r="L7" s="34"/>
    </row>
    <row r="8" ht="20.95" customHeight="1" spans="1:12">
      <c r="A8" s="21">
        <v>5</v>
      </c>
      <c r="B8" s="23" t="s">
        <v>39</v>
      </c>
      <c r="C8" s="23" t="s">
        <v>35</v>
      </c>
      <c r="D8" s="24" t="s">
        <v>53</v>
      </c>
      <c r="E8" s="25">
        <v>1167.24</v>
      </c>
      <c r="F8" s="26">
        <v>0.6804</v>
      </c>
      <c r="G8" s="27">
        <f t="shared" si="0"/>
        <v>1715.52028218695</v>
      </c>
      <c r="H8" s="28">
        <v>1.47</v>
      </c>
      <c r="I8" s="38">
        <f t="shared" si="1"/>
        <v>2521.81481481481</v>
      </c>
      <c r="J8" s="39"/>
      <c r="K8" s="34"/>
      <c r="L8" s="34"/>
    </row>
    <row r="9" ht="20.95" customHeight="1" spans="1:12">
      <c r="A9" s="21">
        <v>6</v>
      </c>
      <c r="B9" s="23" t="s">
        <v>40</v>
      </c>
      <c r="C9" s="23" t="s">
        <v>35</v>
      </c>
      <c r="D9" s="24" t="s">
        <v>53</v>
      </c>
      <c r="E9" s="25">
        <v>1124.97</v>
      </c>
      <c r="F9" s="26">
        <v>0.6804</v>
      </c>
      <c r="G9" s="27">
        <f t="shared" si="0"/>
        <v>1653.3950617284</v>
      </c>
      <c r="H9" s="28">
        <v>1.47</v>
      </c>
      <c r="I9" s="38">
        <f t="shared" si="1"/>
        <v>2430.49074074074</v>
      </c>
      <c r="J9" s="39"/>
      <c r="K9" s="34"/>
      <c r="L9" s="34"/>
    </row>
    <row r="10" ht="20.95" customHeight="1" spans="1:12">
      <c r="A10" s="21">
        <v>7</v>
      </c>
      <c r="B10" s="23" t="s">
        <v>41</v>
      </c>
      <c r="C10" s="23" t="s">
        <v>35</v>
      </c>
      <c r="D10" s="24" t="s">
        <v>53</v>
      </c>
      <c r="E10" s="25">
        <v>1247.93</v>
      </c>
      <c r="F10" s="26">
        <v>0.6804</v>
      </c>
      <c r="G10" s="27">
        <f t="shared" si="0"/>
        <v>1834.11228689006</v>
      </c>
      <c r="H10" s="28">
        <v>1.47</v>
      </c>
      <c r="I10" s="38">
        <f t="shared" si="1"/>
        <v>2696.14506172839</v>
      </c>
      <c r="J10" s="39"/>
      <c r="K10" s="34"/>
      <c r="L10" s="34"/>
    </row>
    <row r="11" ht="20.95" customHeight="1" spans="1:12">
      <c r="A11" s="21">
        <v>8</v>
      </c>
      <c r="B11" s="23" t="s">
        <v>42</v>
      </c>
      <c r="C11" s="23" t="s">
        <v>35</v>
      </c>
      <c r="D11" s="24" t="s">
        <v>53</v>
      </c>
      <c r="E11" s="25">
        <v>1292.3</v>
      </c>
      <c r="F11" s="26">
        <v>0.6804</v>
      </c>
      <c r="G11" s="27">
        <f t="shared" si="0"/>
        <v>1899.3239271017</v>
      </c>
      <c r="H11" s="28">
        <v>1.47</v>
      </c>
      <c r="I11" s="38">
        <f t="shared" si="1"/>
        <v>2792.00617283951</v>
      </c>
      <c r="J11" s="39"/>
      <c r="K11" s="34"/>
      <c r="L11" s="34"/>
    </row>
    <row r="12" ht="20.95" customHeight="1" spans="1:12">
      <c r="A12" s="21">
        <v>9</v>
      </c>
      <c r="B12" s="23" t="s">
        <v>43</v>
      </c>
      <c r="C12" s="23" t="s">
        <v>35</v>
      </c>
      <c r="D12" s="24" t="s">
        <v>53</v>
      </c>
      <c r="E12" s="25">
        <v>1062.66</v>
      </c>
      <c r="F12" s="26">
        <v>0.6804</v>
      </c>
      <c r="G12" s="27">
        <f t="shared" si="0"/>
        <v>1561.81657848325</v>
      </c>
      <c r="H12" s="28">
        <v>1.47</v>
      </c>
      <c r="I12" s="38">
        <f t="shared" si="1"/>
        <v>2295.87037037037</v>
      </c>
      <c r="J12" s="39"/>
      <c r="K12" s="34"/>
      <c r="L12" s="34"/>
    </row>
    <row r="13" ht="20.95" customHeight="1" spans="1:12">
      <c r="A13" s="21">
        <v>10</v>
      </c>
      <c r="B13" s="23" t="s">
        <v>44</v>
      </c>
      <c r="C13" s="23" t="s">
        <v>35</v>
      </c>
      <c r="D13" s="24" t="s">
        <v>53</v>
      </c>
      <c r="E13" s="25">
        <v>1164.34</v>
      </c>
      <c r="F13" s="26">
        <v>0.6804</v>
      </c>
      <c r="G13" s="27">
        <f t="shared" si="0"/>
        <v>1711.25808348031</v>
      </c>
      <c r="H13" s="28">
        <v>1.47</v>
      </c>
      <c r="I13" s="38">
        <f t="shared" si="1"/>
        <v>2515.54938271605</v>
      </c>
      <c r="J13" s="39"/>
      <c r="K13" s="34"/>
      <c r="L13" s="34"/>
    </row>
    <row r="14" ht="20.95" customHeight="1" spans="1:12">
      <c r="A14" s="21">
        <v>11</v>
      </c>
      <c r="B14" s="23" t="s">
        <v>45</v>
      </c>
      <c r="C14" s="23" t="s">
        <v>35</v>
      </c>
      <c r="D14" s="24" t="s">
        <v>53</v>
      </c>
      <c r="E14" s="25">
        <v>1082.04</v>
      </c>
      <c r="F14" s="26">
        <v>0.6804</v>
      </c>
      <c r="G14" s="27">
        <f t="shared" si="0"/>
        <v>1590.29982363316</v>
      </c>
      <c r="H14" s="28">
        <v>1.47</v>
      </c>
      <c r="I14" s="38">
        <f t="shared" si="1"/>
        <v>2337.74074074074</v>
      </c>
      <c r="J14" s="39"/>
      <c r="K14" s="34"/>
      <c r="L14" s="34"/>
    </row>
    <row r="15" ht="20.95" customHeight="1" spans="1:12">
      <c r="A15" s="21">
        <v>12</v>
      </c>
      <c r="B15" s="23" t="s">
        <v>46</v>
      </c>
      <c r="C15" s="23" t="s">
        <v>35</v>
      </c>
      <c r="D15" s="24" t="s">
        <v>53</v>
      </c>
      <c r="E15" s="25">
        <v>1143.67</v>
      </c>
      <c r="F15" s="26">
        <v>0.6804</v>
      </c>
      <c r="G15" s="27">
        <f t="shared" si="0"/>
        <v>1680.87889476778</v>
      </c>
      <c r="H15" s="28">
        <v>1.47</v>
      </c>
      <c r="I15" s="38">
        <f t="shared" si="1"/>
        <v>2470.89197530864</v>
      </c>
      <c r="J15" s="39"/>
      <c r="K15" s="34"/>
      <c r="L15" s="34"/>
    </row>
    <row r="16" ht="20.95" customHeight="1" spans="1:12">
      <c r="A16" s="21">
        <v>13</v>
      </c>
      <c r="B16" s="23" t="s">
        <v>47</v>
      </c>
      <c r="C16" s="23" t="s">
        <v>35</v>
      </c>
      <c r="D16" s="24" t="s">
        <v>53</v>
      </c>
      <c r="E16" s="29">
        <v>952.61</v>
      </c>
      <c r="F16" s="30">
        <v>0.6804</v>
      </c>
      <c r="G16" s="27">
        <f t="shared" si="0"/>
        <v>1400.0734861846</v>
      </c>
      <c r="H16" s="28">
        <v>1.47</v>
      </c>
      <c r="I16" s="38">
        <f t="shared" si="1"/>
        <v>2058.10802469136</v>
      </c>
      <c r="J16" s="39"/>
      <c r="K16" s="34"/>
      <c r="L16" s="34"/>
    </row>
    <row r="17" ht="20.95" customHeight="1" spans="1:12">
      <c r="A17" s="21">
        <v>14</v>
      </c>
      <c r="B17" s="23" t="s">
        <v>48</v>
      </c>
      <c r="C17" s="23" t="s">
        <v>35</v>
      </c>
      <c r="D17" s="24" t="s">
        <v>53</v>
      </c>
      <c r="E17" s="25">
        <v>0</v>
      </c>
      <c r="F17" s="30">
        <v>0.6804</v>
      </c>
      <c r="G17" s="27">
        <f t="shared" si="0"/>
        <v>0</v>
      </c>
      <c r="H17" s="28">
        <v>1.47</v>
      </c>
      <c r="I17" s="38">
        <f t="shared" si="1"/>
        <v>0</v>
      </c>
      <c r="J17" s="39"/>
      <c r="K17" s="34"/>
      <c r="L17" s="34"/>
    </row>
    <row r="18" ht="20.95" customHeight="1" spans="1:12">
      <c r="A18" s="21">
        <v>15</v>
      </c>
      <c r="B18" s="23" t="s">
        <v>49</v>
      </c>
      <c r="C18" s="23" t="s">
        <v>35</v>
      </c>
      <c r="D18" s="24" t="s">
        <v>53</v>
      </c>
      <c r="E18" s="31">
        <v>0</v>
      </c>
      <c r="F18" s="30">
        <v>0.6804</v>
      </c>
      <c r="G18" s="27">
        <f t="shared" si="0"/>
        <v>0</v>
      </c>
      <c r="H18" s="28">
        <v>1.47</v>
      </c>
      <c r="I18" s="38">
        <f t="shared" si="1"/>
        <v>0</v>
      </c>
      <c r="J18" s="39"/>
      <c r="K18" s="34"/>
      <c r="L18" s="34"/>
    </row>
    <row r="19" ht="20.95" customHeight="1" spans="1:12">
      <c r="A19" s="21">
        <v>16</v>
      </c>
      <c r="B19" s="23" t="s">
        <v>50</v>
      </c>
      <c r="C19" s="23" t="s">
        <v>35</v>
      </c>
      <c r="D19" s="24" t="s">
        <v>53</v>
      </c>
      <c r="E19" s="31">
        <v>0</v>
      </c>
      <c r="F19" s="30">
        <v>0.6804</v>
      </c>
      <c r="G19" s="27">
        <f t="shared" si="0"/>
        <v>0</v>
      </c>
      <c r="H19" s="28">
        <v>1.47</v>
      </c>
      <c r="I19" s="38">
        <f t="shared" si="1"/>
        <v>0</v>
      </c>
      <c r="J19" s="39"/>
      <c r="K19" s="34"/>
      <c r="L19" s="34"/>
    </row>
    <row r="20" ht="20.95" customHeight="1" spans="1:12">
      <c r="A20" s="21">
        <v>17</v>
      </c>
      <c r="B20" s="23" t="s">
        <v>51</v>
      </c>
      <c r="C20" s="23" t="s">
        <v>35</v>
      </c>
      <c r="D20" s="24" t="s">
        <v>53</v>
      </c>
      <c r="E20" s="25">
        <v>1080.21</v>
      </c>
      <c r="F20" s="30">
        <v>0.6804</v>
      </c>
      <c r="G20" s="27">
        <f t="shared" si="0"/>
        <v>1587.6102292769</v>
      </c>
      <c r="H20" s="28">
        <v>1.47</v>
      </c>
      <c r="I20" s="38">
        <f t="shared" si="1"/>
        <v>2333.78703703704</v>
      </c>
      <c r="J20" s="39"/>
      <c r="K20" s="34"/>
      <c r="L20" s="34"/>
    </row>
    <row r="21" ht="20.95" customHeight="1" spans="1:12">
      <c r="A21" s="21" t="s">
        <v>32</v>
      </c>
      <c r="B21" s="21"/>
      <c r="C21" s="21"/>
      <c r="D21" s="32"/>
      <c r="E21" s="27">
        <f t="shared" ref="E21:I21" si="2">SUM(E4:E20)</f>
        <v>15784.37</v>
      </c>
      <c r="F21" s="26"/>
      <c r="G21" s="27">
        <f t="shared" si="2"/>
        <v>23198.6625514403</v>
      </c>
      <c r="H21" s="28"/>
      <c r="I21" s="40">
        <f t="shared" si="2"/>
        <v>34102.0339506173</v>
      </c>
      <c r="J21" s="39"/>
      <c r="K21" s="34"/>
      <c r="L21" s="34"/>
    </row>
    <row r="22" customHeight="1" spans="1:1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41"/>
      <c r="L22" s="34"/>
    </row>
    <row r="23" spans="1:1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ht="28.5" customHeight="1" spans="1:12">
      <c r="A24" s="35" t="s">
        <v>33</v>
      </c>
      <c r="B24" s="35"/>
      <c r="C24" s="35"/>
      <c r="D24" s="35"/>
      <c r="E24" s="35"/>
      <c r="F24" s="35"/>
      <c r="G24" s="35"/>
      <c r="H24" s="35"/>
      <c r="I24" s="35"/>
      <c r="J24" s="35"/>
      <c r="K24" s="34"/>
      <c r="L24" s="34"/>
    </row>
    <row r="25" spans="1:12">
      <c r="A25" s="34"/>
      <c r="B25" s="34"/>
      <c r="C25" s="34"/>
      <c r="D25" s="34"/>
      <c r="E25" s="34"/>
      <c r="F25" s="36"/>
      <c r="G25" s="34"/>
      <c r="H25" s="34"/>
      <c r="I25" s="34"/>
      <c r="J25" s="34"/>
      <c r="K25" s="34"/>
      <c r="L25" s="34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89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16" sqref="J16"/>
    </sheetView>
  </sheetViews>
  <sheetFormatPr defaultColWidth="9" defaultRowHeight="14.25"/>
  <cols>
    <col min="1" max="1" width="5" style="1" customWidth="1"/>
    <col min="2" max="2" width="41.375" style="2" customWidth="1"/>
    <col min="3" max="3" width="6.75" style="1" customWidth="1"/>
    <col min="4" max="4" width="12.125" style="1" customWidth="1"/>
    <col min="5" max="5" width="12" style="1" customWidth="1"/>
    <col min="6" max="6" width="14.375" style="1" customWidth="1"/>
    <col min="7" max="7" width="12.125" style="3" customWidth="1"/>
    <col min="8" max="8" width="9.875" style="1" customWidth="1"/>
    <col min="9" max="9" width="12.25" style="3" customWidth="1"/>
    <col min="10" max="10" width="13.5" style="1" customWidth="1"/>
    <col min="11" max="12" width="9" style="1"/>
    <col min="13" max="13" width="21.625" style="1" customWidth="1"/>
    <col min="14" max="16384" width="9" style="1"/>
  </cols>
  <sheetData>
    <row r="1" ht="43" customHeight="1" spans="1:10">
      <c r="A1" s="4" t="s">
        <v>54</v>
      </c>
      <c r="B1" s="5"/>
      <c r="C1" s="4"/>
      <c r="D1" s="4"/>
      <c r="E1" s="4"/>
      <c r="F1" s="4"/>
      <c r="G1" s="6"/>
      <c r="H1" s="4"/>
      <c r="I1" s="6"/>
      <c r="J1" s="4"/>
    </row>
    <row r="2" ht="36" customHeight="1" spans="1:10">
      <c r="A2" s="2" t="s">
        <v>1</v>
      </c>
      <c r="C2" s="2"/>
      <c r="D2" s="2"/>
      <c r="E2" s="7" t="s">
        <v>2</v>
      </c>
      <c r="F2" s="7"/>
      <c r="G2" s="7"/>
      <c r="H2" s="2"/>
      <c r="I2" s="2"/>
      <c r="J2" s="15" t="s">
        <v>3</v>
      </c>
    </row>
    <row r="3" ht="47" customHeight="1" spans="1:10">
      <c r="A3" s="8" t="s">
        <v>4</v>
      </c>
      <c r="B3" s="8" t="s">
        <v>55</v>
      </c>
      <c r="C3" s="9" t="s">
        <v>56</v>
      </c>
      <c r="D3" s="8" t="s">
        <v>57</v>
      </c>
      <c r="E3" s="8" t="s">
        <v>58</v>
      </c>
      <c r="F3" s="9" t="s">
        <v>59</v>
      </c>
      <c r="G3" s="10" t="s">
        <v>60</v>
      </c>
      <c r="H3" s="8" t="s">
        <v>11</v>
      </c>
      <c r="I3" s="10" t="s">
        <v>12</v>
      </c>
      <c r="J3" s="8" t="s">
        <v>13</v>
      </c>
    </row>
    <row r="4" ht="27.5" customHeight="1" spans="1:10">
      <c r="A4" s="8">
        <v>1</v>
      </c>
      <c r="B4" s="11" t="s">
        <v>61</v>
      </c>
      <c r="C4" s="8">
        <v>32</v>
      </c>
      <c r="D4" s="12">
        <v>44805</v>
      </c>
      <c r="E4" s="8">
        <v>32057.51</v>
      </c>
      <c r="F4" s="8">
        <v>0.6804</v>
      </c>
      <c r="G4" s="10">
        <f t="shared" ref="G4:G6" si="0">E4/F4</f>
        <v>47115.6819517931</v>
      </c>
      <c r="H4" s="8">
        <v>1.47</v>
      </c>
      <c r="I4" s="10">
        <v>69260</v>
      </c>
      <c r="J4" s="16" t="s">
        <v>17</v>
      </c>
    </row>
    <row r="5" ht="27.5" customHeight="1" spans="1:10">
      <c r="A5" s="8">
        <v>2</v>
      </c>
      <c r="B5" s="11" t="s">
        <v>61</v>
      </c>
      <c r="C5" s="8">
        <v>32</v>
      </c>
      <c r="D5" s="12">
        <v>44835</v>
      </c>
      <c r="E5" s="8">
        <v>27651.81</v>
      </c>
      <c r="F5" s="8">
        <v>0.6804</v>
      </c>
      <c r="G5" s="10">
        <f t="shared" si="0"/>
        <v>40640.520282187</v>
      </c>
      <c r="H5" s="8">
        <v>1.47</v>
      </c>
      <c r="I5" s="10">
        <v>59742</v>
      </c>
      <c r="J5" s="11"/>
    </row>
    <row r="6" ht="27.5" customHeight="1" spans="1:10">
      <c r="A6" s="8">
        <v>3</v>
      </c>
      <c r="B6" s="11" t="s">
        <v>61</v>
      </c>
      <c r="C6" s="8">
        <v>32</v>
      </c>
      <c r="D6" s="12">
        <v>44866</v>
      </c>
      <c r="E6" s="8">
        <v>25578.61</v>
      </c>
      <c r="F6" s="8">
        <v>0.6804</v>
      </c>
      <c r="G6" s="10">
        <f t="shared" si="0"/>
        <v>37593.4891240447</v>
      </c>
      <c r="H6" s="8">
        <v>1.47</v>
      </c>
      <c r="I6" s="10">
        <v>55262</v>
      </c>
      <c r="J6" s="11"/>
    </row>
    <row r="7" ht="27.5" customHeight="1" spans="1:13">
      <c r="A7" s="11"/>
      <c r="B7" s="11"/>
      <c r="C7" s="11"/>
      <c r="D7" s="11"/>
      <c r="E7" s="11"/>
      <c r="F7" s="11"/>
      <c r="G7" s="13"/>
      <c r="H7" s="11"/>
      <c r="I7" s="10"/>
      <c r="J7" s="11"/>
      <c r="M7" s="17"/>
    </row>
    <row r="8" ht="27.5" customHeight="1" spans="1:10">
      <c r="A8" s="11"/>
      <c r="B8" s="11"/>
      <c r="C8" s="11"/>
      <c r="D8" s="11"/>
      <c r="E8" s="11"/>
      <c r="F8" s="11"/>
      <c r="G8" s="13"/>
      <c r="H8" s="11"/>
      <c r="I8" s="10"/>
      <c r="J8" s="11"/>
    </row>
    <row r="9" ht="27.5" customHeight="1" spans="1:10">
      <c r="A9" s="11"/>
      <c r="B9" s="11"/>
      <c r="C9" s="11"/>
      <c r="D9" s="11"/>
      <c r="E9" s="11"/>
      <c r="F9" s="11"/>
      <c r="G9" s="13"/>
      <c r="H9" s="11"/>
      <c r="I9" s="10"/>
      <c r="J9" s="11"/>
    </row>
    <row r="10" ht="27.5" customHeight="1" spans="1:10">
      <c r="A10" s="11"/>
      <c r="B10" s="11"/>
      <c r="C10" s="11"/>
      <c r="D10" s="11"/>
      <c r="E10" s="11"/>
      <c r="F10" s="11"/>
      <c r="G10" s="13"/>
      <c r="H10" s="11"/>
      <c r="I10" s="10"/>
      <c r="J10" s="11"/>
    </row>
    <row r="11" ht="27.5" customHeight="1" spans="1:10">
      <c r="A11" s="8" t="s">
        <v>32</v>
      </c>
      <c r="B11" s="11"/>
      <c r="C11" s="11"/>
      <c r="D11" s="11"/>
      <c r="E11" s="8">
        <f>SUM(E4:E10)</f>
        <v>85287.93</v>
      </c>
      <c r="F11" s="8"/>
      <c r="G11" s="13">
        <f>SUM(G4:G10)</f>
        <v>125349.691358025</v>
      </c>
      <c r="H11" s="8"/>
      <c r="I11" s="10">
        <f>SUM(I4:I6)</f>
        <v>184264</v>
      </c>
      <c r="J11" s="11"/>
    </row>
    <row r="12" ht="20.5" customHeight="1"/>
    <row r="13" spans="1:10">
      <c r="A13" s="14" t="s">
        <v>62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2022年9月江口 </vt:lpstr>
      <vt:lpstr>2022年9月白马</vt:lpstr>
      <vt:lpstr>2022年10月江口 </vt:lpstr>
      <vt:lpstr>2022年10月白马 </vt:lpstr>
      <vt:lpstr>2022年11月江口 </vt:lpstr>
      <vt:lpstr>2022年11月白马 </vt:lpstr>
      <vt:lpstr>9-11月总汇表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尹顺</cp:lastModifiedBy>
  <dcterms:created xsi:type="dcterms:W3CDTF">2021-03-04T06:58:00Z</dcterms:created>
  <dcterms:modified xsi:type="dcterms:W3CDTF">2022-12-08T07:42:15Z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E01A627579A74B4FAF15EA874C31C142</vt:lpwstr>
  </property>
</Properties>
</file>