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 activeTab="6"/>
  </bookViews>
  <sheets>
    <sheet name="2022年6月江口 " sheetId="25" r:id="rId1"/>
    <sheet name="2022年6月白马 " sheetId="26" r:id="rId2"/>
    <sheet name="2022年7月江口  " sheetId="27" r:id="rId3"/>
    <sheet name="2022年7月白马 " sheetId="28" r:id="rId4"/>
    <sheet name="2022年8月江口" sheetId="29" r:id="rId5"/>
    <sheet name="2022年8月白马 " sheetId="30" r:id="rId6"/>
    <sheet name="6-8月总汇表 " sheetId="31" r:id="rId7"/>
  </sheets>
  <calcPr calcId="144525"/>
</workbook>
</file>

<file path=xl/sharedStrings.xml><?xml version="1.0" encoding="utf-8"?>
<sst xmlns="http://schemas.openxmlformats.org/spreadsheetml/2006/main" count="410" uniqueCount="63">
  <si>
    <t xml:space="preserve"> CNG燃料情况统计明细表</t>
  </si>
  <si>
    <t>编制单位（盖章）：重庆市武隆区道路运输管理处                      填报时间：2022年7月28日                         单位：元</t>
  </si>
  <si>
    <t xml:space="preserve">填报时间：2022年9月1日 </t>
  </si>
  <si>
    <t>单位：元</t>
  </si>
  <si>
    <t>序号</t>
  </si>
  <si>
    <t>车牌号</t>
  </si>
  <si>
    <t>运行线路</t>
  </si>
  <si>
    <t>加气时间</t>
  </si>
  <si>
    <t>数量      （kg）</t>
  </si>
  <si>
    <r>
      <rPr>
        <sz val="10"/>
        <color indexed="8"/>
        <rFont val="宋体"/>
        <charset val="134"/>
      </rPr>
      <t>折算标准（0.6804kg/m</t>
    </r>
    <r>
      <rPr>
        <vertAlign val="superscript"/>
        <sz val="10"/>
        <color indexed="8"/>
        <rFont val="宋体"/>
        <charset val="134"/>
      </rPr>
      <t>3</t>
    </r>
    <r>
      <rPr>
        <sz val="10"/>
        <color indexed="8"/>
        <rFont val="宋体"/>
        <charset val="134"/>
      </rPr>
      <t>）</t>
    </r>
  </si>
  <si>
    <r>
      <rPr>
        <sz val="12"/>
        <color indexed="8"/>
        <rFont val="宋体"/>
        <charset val="134"/>
      </rPr>
      <t>数量m</t>
    </r>
    <r>
      <rPr>
        <vertAlign val="superscript"/>
        <sz val="12"/>
        <color indexed="8"/>
        <rFont val="宋体"/>
        <charset val="134"/>
      </rPr>
      <t>3</t>
    </r>
  </si>
  <si>
    <t>补贴标准</t>
  </si>
  <si>
    <t>补贴金额</t>
  </si>
  <si>
    <t>备注</t>
  </si>
  <si>
    <t>渝G21682</t>
  </si>
  <si>
    <t>客运中心至江口</t>
  </si>
  <si>
    <t>2022-06-01—2022-06-30</t>
  </si>
  <si>
    <t>政府专题会议纪要〔2022〕87号</t>
  </si>
  <si>
    <t>渝G22091</t>
  </si>
  <si>
    <t>渝G21810</t>
  </si>
  <si>
    <t>渝G21799</t>
  </si>
  <si>
    <t>渝G22020</t>
  </si>
  <si>
    <t>渝G22098</t>
  </si>
  <si>
    <t>渝G21676</t>
  </si>
  <si>
    <t>渝G21178</t>
  </si>
  <si>
    <t>渝G21522</t>
  </si>
  <si>
    <t>渝G20591</t>
  </si>
  <si>
    <t>渝G21256</t>
  </si>
  <si>
    <t>渝G22002</t>
  </si>
  <si>
    <t>渝G21681</t>
  </si>
  <si>
    <t>渝G20871</t>
  </si>
  <si>
    <t>渝G21868</t>
  </si>
  <si>
    <t>合计</t>
  </si>
  <si>
    <t>分管领导（审核）：                                     科室负责人（审核）：                                    制表人：</t>
  </si>
  <si>
    <t>渝G18663</t>
  </si>
  <si>
    <t>客运中心至白马</t>
  </si>
  <si>
    <t>渝G18885</t>
  </si>
  <si>
    <t>渝G19219</t>
  </si>
  <si>
    <t>渝G19551</t>
  </si>
  <si>
    <t>渝G19131</t>
  </si>
  <si>
    <t>渝G19009</t>
  </si>
  <si>
    <t>渝G19090</t>
  </si>
  <si>
    <t>渝G18171</t>
  </si>
  <si>
    <t>渝G18902</t>
  </si>
  <si>
    <t>渝G18821</t>
  </si>
  <si>
    <t>渝G21772</t>
  </si>
  <si>
    <t>渝G21775</t>
  </si>
  <si>
    <t>渝G21985</t>
  </si>
  <si>
    <t>渝G20391</t>
  </si>
  <si>
    <t>渝G21727</t>
  </si>
  <si>
    <t>渝G21951</t>
  </si>
  <si>
    <t>渝G21695</t>
  </si>
  <si>
    <t>2022-07-01—2022-07-31</t>
  </si>
  <si>
    <t>2022-08-01—2022-08-31</t>
  </si>
  <si>
    <t>武隆区公交车使用CNG燃料情况统计汇总表</t>
  </si>
  <si>
    <t>企业名称</t>
  </si>
  <si>
    <t>车辆数</t>
  </si>
  <si>
    <t>加气日期</t>
  </si>
  <si>
    <t>数量(kg)</t>
  </si>
  <si>
    <t>折算标准(0.6804kg/m3)</t>
  </si>
  <si>
    <t>数量m3</t>
  </si>
  <si>
    <t>重庆市汽车运输集团武隆公共交通有限公司</t>
  </si>
  <si>
    <t>主要领导:                       分管领导（审核）：                      科室负责人（审核）：                          制表人：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</si>
</sst>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.00_ "/>
    <numFmt numFmtId="178" formatCode="_-* #,##0.0000_-;\-* #,##0.0000_-;_-* &quot;-&quot;????_-;_-@_-"/>
    <numFmt numFmtId="179" formatCode="0.00_);\(0.00\)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9"/>
      <color indexed="8"/>
      <name val="宋体"/>
      <charset val="134"/>
    </font>
    <font>
      <b/>
      <sz val="20"/>
      <color indexed="8"/>
      <name val="宋体"/>
      <charset val="134"/>
    </font>
    <font>
      <sz val="10"/>
      <color indexed="8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vertAlign val="superscript"/>
      <sz val="10"/>
      <color indexed="8"/>
      <name val="宋体"/>
      <charset val="134"/>
    </font>
    <font>
      <vertAlign val="superscript"/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3" borderId="11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177" fontId="0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77" fontId="3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57" fontId="2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vertical="center"/>
    </xf>
    <xf numFmtId="0" fontId="2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178" fontId="1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8" fontId="8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179" fontId="1" fillId="0" borderId="1" xfId="0" applyNumberFormat="1" applyFont="1" applyFill="1" applyBorder="1" applyAlignment="1">
      <alignment horizontal="center" vertical="center"/>
    </xf>
    <xf numFmtId="178" fontId="5" fillId="0" borderId="2" xfId="0" applyNumberFormat="1" applyFont="1" applyFill="1" applyBorder="1" applyAlignment="1">
      <alignment vertical="center" wrapText="1"/>
    </xf>
    <xf numFmtId="179" fontId="5" fillId="0" borderId="2" xfId="0" applyNumberFormat="1" applyFont="1" applyFill="1" applyBorder="1" applyAlignment="1">
      <alignment horizontal="center" vertical="center" wrapText="1"/>
    </xf>
    <xf numFmtId="177" fontId="5" fillId="0" borderId="2" xfId="0" applyNumberFormat="1" applyFont="1" applyFill="1" applyBorder="1" applyAlignment="1">
      <alignment horizontal="center" vertical="center" wrapText="1"/>
    </xf>
    <xf numFmtId="179" fontId="9" fillId="0" borderId="1" xfId="0" applyNumberFormat="1" applyFont="1" applyFill="1" applyBorder="1" applyAlignment="1">
      <alignment horizontal="center" vertical="center"/>
    </xf>
    <xf numFmtId="178" fontId="5" fillId="0" borderId="2" xfId="0" applyNumberFormat="1" applyFont="1" applyFill="1" applyBorder="1" applyAlignment="1">
      <alignment horizontal="center" vertical="center" wrapText="1"/>
    </xf>
    <xf numFmtId="179" fontId="1" fillId="2" borderId="1" xfId="0" applyNumberFormat="1" applyFont="1" applyFill="1" applyBorder="1" applyAlignment="1">
      <alignment horizontal="center" vertical="center"/>
    </xf>
    <xf numFmtId="14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178" fontId="5" fillId="0" borderId="0" xfId="0" applyNumberFormat="1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 wrapText="1"/>
    </xf>
    <xf numFmtId="176" fontId="5" fillId="0" borderId="5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L23"/>
  <sheetViews>
    <sheetView workbookViewId="0">
      <selection activeCell="F3" sqref="F$1:F$1048576"/>
    </sheetView>
  </sheetViews>
  <sheetFormatPr defaultColWidth="9" defaultRowHeight="15"/>
  <cols>
    <col min="1" max="1" width="6.62727272727273" style="1" customWidth="1"/>
    <col min="2" max="2" width="11.6272727272727" style="1" customWidth="1"/>
    <col min="3" max="3" width="17" style="1" customWidth="1"/>
    <col min="4" max="4" width="24.7545454545455" style="1" customWidth="1"/>
    <col min="5" max="5" width="11.6272727272727" style="1" customWidth="1"/>
    <col min="6" max="6" width="11.3727272727273" style="18" customWidth="1"/>
    <col min="7" max="7" width="11.7545454545455" style="1" customWidth="1"/>
    <col min="8" max="8" width="10.1272727272727" style="1" customWidth="1"/>
    <col min="9" max="9" width="11.1272727272727" style="1" customWidth="1"/>
    <col min="10" max="10" width="20.2545454545455" style="1" customWidth="1"/>
    <col min="11" max="16384" width="9" style="1"/>
  </cols>
  <sheetData>
    <row r="1" ht="23.25" customHeight="1" spans="1:12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5"/>
      <c r="L1" s="15"/>
    </row>
    <row r="2" s="1" customFormat="1" ht="28.5" customHeight="1" spans="1:12">
      <c r="A2" s="3" t="s">
        <v>1</v>
      </c>
      <c r="B2" s="3"/>
      <c r="C2" s="3"/>
      <c r="D2" s="3"/>
      <c r="E2" s="3" t="s">
        <v>2</v>
      </c>
      <c r="F2" s="3"/>
      <c r="G2" s="3"/>
      <c r="H2" s="3"/>
      <c r="I2" s="3"/>
      <c r="J2" s="3" t="s">
        <v>3</v>
      </c>
      <c r="K2" s="15"/>
      <c r="L2" s="15"/>
    </row>
    <row r="3" ht="39" customHeight="1" spans="1:12">
      <c r="A3" s="20" t="s">
        <v>4</v>
      </c>
      <c r="B3" s="20" t="s">
        <v>5</v>
      </c>
      <c r="C3" s="20" t="s">
        <v>6</v>
      </c>
      <c r="D3" s="20" t="s">
        <v>7</v>
      </c>
      <c r="E3" s="20" t="s">
        <v>8</v>
      </c>
      <c r="F3" s="21" t="s">
        <v>9</v>
      </c>
      <c r="G3" s="20" t="s">
        <v>10</v>
      </c>
      <c r="H3" s="20" t="s">
        <v>11</v>
      </c>
      <c r="I3" s="20" t="s">
        <v>12</v>
      </c>
      <c r="J3" s="35" t="s">
        <v>13</v>
      </c>
      <c r="K3" s="15"/>
      <c r="L3" s="15"/>
    </row>
    <row r="4" ht="21.1" customHeight="1" spans="1:12">
      <c r="A4" s="20">
        <v>1</v>
      </c>
      <c r="B4" s="22" t="s">
        <v>14</v>
      </c>
      <c r="C4" s="22" t="s">
        <v>15</v>
      </c>
      <c r="D4" s="23" t="s">
        <v>16</v>
      </c>
      <c r="E4" s="30">
        <v>100.28</v>
      </c>
      <c r="F4" s="29">
        <v>0.6804</v>
      </c>
      <c r="G4" s="26">
        <f t="shared" ref="G4:G18" si="0">E4/F4</f>
        <v>147.383891828336</v>
      </c>
      <c r="H4" s="27">
        <v>1.47</v>
      </c>
      <c r="I4" s="36">
        <f t="shared" ref="I4:I18" si="1">G4*H4</f>
        <v>216.654320987654</v>
      </c>
      <c r="J4" s="16" t="s">
        <v>17</v>
      </c>
      <c r="K4" s="15"/>
      <c r="L4" s="15"/>
    </row>
    <row r="5" ht="21.1" customHeight="1" spans="1:12">
      <c r="A5" s="20">
        <v>2</v>
      </c>
      <c r="B5" s="22" t="s">
        <v>18</v>
      </c>
      <c r="C5" s="22" t="s">
        <v>15</v>
      </c>
      <c r="D5" s="23" t="s">
        <v>16</v>
      </c>
      <c r="E5" s="24">
        <v>742.56</v>
      </c>
      <c r="F5" s="29">
        <v>0.6804</v>
      </c>
      <c r="G5" s="26">
        <f t="shared" si="0"/>
        <v>1091.35802469136</v>
      </c>
      <c r="H5" s="27">
        <v>1.47</v>
      </c>
      <c r="I5" s="36">
        <f t="shared" si="1"/>
        <v>1604.2962962963</v>
      </c>
      <c r="J5" s="37"/>
      <c r="K5" s="15"/>
      <c r="L5" s="15"/>
    </row>
    <row r="6" ht="21.1" customHeight="1" spans="1:12">
      <c r="A6" s="20">
        <v>3</v>
      </c>
      <c r="B6" s="22" t="s">
        <v>19</v>
      </c>
      <c r="C6" s="22" t="s">
        <v>15</v>
      </c>
      <c r="D6" s="23" t="s">
        <v>16</v>
      </c>
      <c r="E6" s="24">
        <v>888.9</v>
      </c>
      <c r="F6" s="29">
        <v>0.6804</v>
      </c>
      <c r="G6" s="26">
        <f t="shared" si="0"/>
        <v>1306.43738977072</v>
      </c>
      <c r="H6" s="27">
        <v>1.47</v>
      </c>
      <c r="I6" s="36">
        <f t="shared" si="1"/>
        <v>1920.46296296296</v>
      </c>
      <c r="J6" s="37"/>
      <c r="K6" s="15"/>
      <c r="L6" s="15"/>
    </row>
    <row r="7" ht="21.1" customHeight="1" spans="1:12">
      <c r="A7" s="20">
        <v>4</v>
      </c>
      <c r="B7" s="22" t="s">
        <v>20</v>
      </c>
      <c r="C7" s="22" t="s">
        <v>15</v>
      </c>
      <c r="D7" s="23" t="s">
        <v>16</v>
      </c>
      <c r="E7" s="24">
        <v>860.95</v>
      </c>
      <c r="F7" s="29">
        <v>0.6804</v>
      </c>
      <c r="G7" s="26">
        <f t="shared" si="0"/>
        <v>1265.35861258083</v>
      </c>
      <c r="H7" s="27">
        <v>1.47</v>
      </c>
      <c r="I7" s="36">
        <f t="shared" si="1"/>
        <v>1860.07716049383</v>
      </c>
      <c r="J7" s="37"/>
      <c r="K7" s="15"/>
      <c r="L7" s="15"/>
    </row>
    <row r="8" ht="21.1" customHeight="1" spans="1:12">
      <c r="A8" s="20">
        <v>5</v>
      </c>
      <c r="B8" s="22" t="s">
        <v>21</v>
      </c>
      <c r="C8" s="22" t="s">
        <v>15</v>
      </c>
      <c r="D8" s="23" t="s">
        <v>16</v>
      </c>
      <c r="E8" s="24">
        <v>856.76</v>
      </c>
      <c r="F8" s="29">
        <v>0.6804</v>
      </c>
      <c r="G8" s="26">
        <f t="shared" si="0"/>
        <v>1259.20047031158</v>
      </c>
      <c r="H8" s="27">
        <v>1.47</v>
      </c>
      <c r="I8" s="36">
        <f t="shared" si="1"/>
        <v>1851.02469135802</v>
      </c>
      <c r="J8" s="37"/>
      <c r="K8" s="15"/>
      <c r="L8" s="15"/>
    </row>
    <row r="9" ht="21.1" customHeight="1" spans="1:12">
      <c r="A9" s="20">
        <v>6</v>
      </c>
      <c r="B9" s="22" t="s">
        <v>22</v>
      </c>
      <c r="C9" s="22" t="s">
        <v>15</v>
      </c>
      <c r="D9" s="23" t="s">
        <v>16</v>
      </c>
      <c r="E9" s="24">
        <v>804.91</v>
      </c>
      <c r="F9" s="29">
        <v>0.6804</v>
      </c>
      <c r="G9" s="26">
        <f t="shared" si="0"/>
        <v>1182.99529688419</v>
      </c>
      <c r="H9" s="27">
        <v>1.47</v>
      </c>
      <c r="I9" s="36">
        <f t="shared" si="1"/>
        <v>1739.00308641975</v>
      </c>
      <c r="J9" s="37"/>
      <c r="K9" s="15"/>
      <c r="L9" s="15"/>
    </row>
    <row r="10" ht="21.1" customHeight="1" spans="1:12">
      <c r="A10" s="20">
        <v>7</v>
      </c>
      <c r="B10" s="22" t="s">
        <v>23</v>
      </c>
      <c r="C10" s="22" t="s">
        <v>15</v>
      </c>
      <c r="D10" s="23" t="s">
        <v>16</v>
      </c>
      <c r="E10" s="24">
        <v>866.95</v>
      </c>
      <c r="F10" s="29">
        <v>0.6804</v>
      </c>
      <c r="G10" s="26">
        <f t="shared" si="0"/>
        <v>1274.17695473251</v>
      </c>
      <c r="H10" s="27">
        <v>1.47</v>
      </c>
      <c r="I10" s="36">
        <f t="shared" si="1"/>
        <v>1873.04012345679</v>
      </c>
      <c r="J10" s="37"/>
      <c r="K10" s="15"/>
      <c r="L10" s="15"/>
    </row>
    <row r="11" ht="21.1" customHeight="1" spans="1:12">
      <c r="A11" s="20">
        <v>8</v>
      </c>
      <c r="B11" s="22" t="s">
        <v>24</v>
      </c>
      <c r="C11" s="22" t="s">
        <v>15</v>
      </c>
      <c r="D11" s="23" t="s">
        <v>16</v>
      </c>
      <c r="E11" s="24">
        <v>838.73</v>
      </c>
      <c r="F11" s="29">
        <v>0.6804</v>
      </c>
      <c r="G11" s="26">
        <f t="shared" si="0"/>
        <v>1232.7013521458</v>
      </c>
      <c r="H11" s="27">
        <v>1.47</v>
      </c>
      <c r="I11" s="36">
        <f t="shared" si="1"/>
        <v>1812.07098765432</v>
      </c>
      <c r="J11" s="37"/>
      <c r="K11" s="15"/>
      <c r="L11" s="15"/>
    </row>
    <row r="12" ht="21.1" customHeight="1" spans="1:12">
      <c r="A12" s="20">
        <v>9</v>
      </c>
      <c r="B12" s="22" t="s">
        <v>25</v>
      </c>
      <c r="C12" s="22" t="s">
        <v>15</v>
      </c>
      <c r="D12" s="23" t="s">
        <v>16</v>
      </c>
      <c r="E12" s="28">
        <v>831.96</v>
      </c>
      <c r="F12" s="29">
        <v>0.6804</v>
      </c>
      <c r="G12" s="26">
        <f t="shared" si="0"/>
        <v>1222.75132275132</v>
      </c>
      <c r="H12" s="27">
        <v>1.47</v>
      </c>
      <c r="I12" s="36">
        <f t="shared" si="1"/>
        <v>1797.44444444444</v>
      </c>
      <c r="J12" s="37"/>
      <c r="K12" s="15"/>
      <c r="L12" s="15"/>
    </row>
    <row r="13" ht="21.1" customHeight="1" spans="1:12">
      <c r="A13" s="20">
        <v>10</v>
      </c>
      <c r="B13" s="22" t="s">
        <v>26</v>
      </c>
      <c r="C13" s="22" t="s">
        <v>15</v>
      </c>
      <c r="D13" s="23" t="s">
        <v>16</v>
      </c>
      <c r="E13" s="28">
        <v>859.76</v>
      </c>
      <c r="F13" s="29">
        <v>0.6804</v>
      </c>
      <c r="G13" s="26">
        <f t="shared" si="0"/>
        <v>1263.60964138742</v>
      </c>
      <c r="H13" s="27">
        <v>1.47</v>
      </c>
      <c r="I13" s="36">
        <f t="shared" si="1"/>
        <v>1857.50617283951</v>
      </c>
      <c r="J13" s="37"/>
      <c r="K13" s="15"/>
      <c r="L13" s="15"/>
    </row>
    <row r="14" ht="21.1" customHeight="1" spans="1:12">
      <c r="A14" s="20">
        <v>11</v>
      </c>
      <c r="B14" s="22" t="s">
        <v>27</v>
      </c>
      <c r="C14" s="22" t="s">
        <v>15</v>
      </c>
      <c r="D14" s="23" t="s">
        <v>16</v>
      </c>
      <c r="E14" s="28">
        <v>813.95</v>
      </c>
      <c r="F14" s="29">
        <v>0.6804</v>
      </c>
      <c r="G14" s="26">
        <f t="shared" si="0"/>
        <v>1196.28159905938</v>
      </c>
      <c r="H14" s="27">
        <v>1.47</v>
      </c>
      <c r="I14" s="36">
        <f t="shared" si="1"/>
        <v>1758.53395061728</v>
      </c>
      <c r="J14" s="37"/>
      <c r="K14" s="15"/>
      <c r="L14" s="15"/>
    </row>
    <row r="15" ht="21.1" customHeight="1" spans="1:12">
      <c r="A15" s="20">
        <v>12</v>
      </c>
      <c r="B15" s="22" t="s">
        <v>28</v>
      </c>
      <c r="C15" s="22" t="s">
        <v>15</v>
      </c>
      <c r="D15" s="23" t="s">
        <v>16</v>
      </c>
      <c r="E15" s="28">
        <v>866.22</v>
      </c>
      <c r="F15" s="29">
        <v>0.6804</v>
      </c>
      <c r="G15" s="26">
        <f t="shared" si="0"/>
        <v>1273.10405643739</v>
      </c>
      <c r="H15" s="27">
        <v>1.47</v>
      </c>
      <c r="I15" s="36">
        <f t="shared" si="1"/>
        <v>1871.46296296296</v>
      </c>
      <c r="J15" s="37"/>
      <c r="K15" s="15"/>
      <c r="L15" s="15"/>
    </row>
    <row r="16" ht="21.1" customHeight="1" spans="1:12">
      <c r="A16" s="20">
        <v>13</v>
      </c>
      <c r="B16" s="22" t="s">
        <v>29</v>
      </c>
      <c r="C16" s="22" t="s">
        <v>15</v>
      </c>
      <c r="D16" s="23" t="s">
        <v>16</v>
      </c>
      <c r="E16" s="28">
        <v>828.38</v>
      </c>
      <c r="F16" s="29">
        <v>0.6804</v>
      </c>
      <c r="G16" s="26">
        <f t="shared" si="0"/>
        <v>1217.48971193416</v>
      </c>
      <c r="H16" s="27">
        <v>1.47</v>
      </c>
      <c r="I16" s="36">
        <f t="shared" si="1"/>
        <v>1789.70987654321</v>
      </c>
      <c r="J16" s="37"/>
      <c r="K16" s="15"/>
      <c r="L16" s="15"/>
    </row>
    <row r="17" ht="21.1" customHeight="1" spans="1:12">
      <c r="A17" s="20">
        <v>14</v>
      </c>
      <c r="B17" s="22" t="s">
        <v>30</v>
      </c>
      <c r="C17" s="22" t="s">
        <v>15</v>
      </c>
      <c r="D17" s="23" t="s">
        <v>16</v>
      </c>
      <c r="E17" s="28">
        <v>795.07</v>
      </c>
      <c r="F17" s="29">
        <v>0.6804</v>
      </c>
      <c r="G17" s="26">
        <f t="shared" si="0"/>
        <v>1168.53321575544</v>
      </c>
      <c r="H17" s="27">
        <v>1.47</v>
      </c>
      <c r="I17" s="36">
        <f t="shared" si="1"/>
        <v>1717.74382716049</v>
      </c>
      <c r="J17" s="37"/>
      <c r="K17" s="15"/>
      <c r="L17" s="15"/>
    </row>
    <row r="18" ht="21.1" customHeight="1" spans="1:12">
      <c r="A18" s="20">
        <v>15</v>
      </c>
      <c r="B18" s="22" t="s">
        <v>31</v>
      </c>
      <c r="C18" s="22" t="s">
        <v>15</v>
      </c>
      <c r="D18" s="23" t="s">
        <v>16</v>
      </c>
      <c r="E18" s="24">
        <v>209.98</v>
      </c>
      <c r="F18" s="29">
        <v>0.6804</v>
      </c>
      <c r="G18" s="26">
        <f t="shared" si="0"/>
        <v>308.612580834803</v>
      </c>
      <c r="H18" s="27">
        <v>1.47</v>
      </c>
      <c r="I18" s="36">
        <f t="shared" si="1"/>
        <v>453.660493827161</v>
      </c>
      <c r="J18" s="37"/>
      <c r="K18" s="15"/>
      <c r="L18" s="15"/>
    </row>
    <row r="19" ht="21.1" customHeight="1" spans="1:12">
      <c r="A19" s="20" t="s">
        <v>32</v>
      </c>
      <c r="B19" s="20"/>
      <c r="C19" s="20"/>
      <c r="D19" s="31"/>
      <c r="E19" s="26">
        <f t="shared" ref="E19:I19" si="2">SUM(E4:E18)</f>
        <v>11165.36</v>
      </c>
      <c r="F19" s="29"/>
      <c r="G19" s="26">
        <f t="shared" si="2"/>
        <v>16409.9941211052</v>
      </c>
      <c r="H19" s="27"/>
      <c r="I19" s="36">
        <f t="shared" si="2"/>
        <v>24122.6913580247</v>
      </c>
      <c r="J19" s="37"/>
      <c r="K19" s="15"/>
      <c r="L19" s="15"/>
    </row>
    <row r="20" ht="14.25" customHeight="1" spans="1:12">
      <c r="A20" s="32"/>
      <c r="B20" s="32"/>
      <c r="C20" s="32"/>
      <c r="D20" s="32"/>
      <c r="E20" s="32"/>
      <c r="F20" s="32"/>
      <c r="G20" s="32"/>
      <c r="H20" s="32"/>
      <c r="I20" s="32"/>
      <c r="J20" s="32"/>
      <c r="K20" s="39"/>
      <c r="L20" s="15"/>
    </row>
    <row r="21" ht="11.25" customHeight="1" spans="1:1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  <row r="22" ht="28.5" customHeight="1" spans="1:12">
      <c r="A22" s="33" t="s">
        <v>33</v>
      </c>
      <c r="B22" s="33"/>
      <c r="C22" s="33"/>
      <c r="D22" s="33"/>
      <c r="E22" s="33"/>
      <c r="F22" s="33"/>
      <c r="G22" s="33"/>
      <c r="H22" s="33"/>
      <c r="I22" s="33"/>
      <c r="J22" s="33"/>
      <c r="K22" s="15"/>
      <c r="L22" s="15"/>
    </row>
    <row r="23" spans="1:12">
      <c r="A23" s="15"/>
      <c r="B23" s="15"/>
      <c r="C23" s="15"/>
      <c r="D23" s="15"/>
      <c r="E23" s="15"/>
      <c r="F23" s="34"/>
      <c r="G23" s="15"/>
      <c r="H23" s="15"/>
      <c r="I23" s="15"/>
      <c r="J23" s="15"/>
      <c r="K23" s="15"/>
      <c r="L23" s="15"/>
    </row>
  </sheetData>
  <mergeCells count="4">
    <mergeCell ref="A1:J1"/>
    <mergeCell ref="E2:G2"/>
    <mergeCell ref="A22:J22"/>
    <mergeCell ref="A20:J21"/>
  </mergeCells>
  <printOptions horizontalCentered="1" verticalCentered="1"/>
  <pageMargins left="0.349305555555556" right="0.349305555555556" top="0.2" bottom="0" header="0.259027777777778" footer="0.238888888888889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9" tint="0.4"/>
    <pageSetUpPr fitToPage="1"/>
  </sheetPr>
  <dimension ref="A1:L25"/>
  <sheetViews>
    <sheetView workbookViewId="0">
      <selection activeCell="F3" sqref="F$1:F$1048576"/>
    </sheetView>
  </sheetViews>
  <sheetFormatPr defaultColWidth="9" defaultRowHeight="15"/>
  <cols>
    <col min="1" max="1" width="6" style="1" customWidth="1"/>
    <col min="2" max="2" width="11.3727272727273" style="1" customWidth="1"/>
    <col min="3" max="3" width="16.7545454545455" style="1" customWidth="1"/>
    <col min="4" max="4" width="25.1272727272727" style="1" customWidth="1"/>
    <col min="5" max="5" width="10.2545454545455" style="1" customWidth="1"/>
    <col min="6" max="6" width="10.7545454545455" style="18" customWidth="1"/>
    <col min="7" max="7" width="12.8727272727273" style="1" customWidth="1"/>
    <col min="8" max="8" width="9" style="1"/>
    <col min="9" max="9" width="10.5" style="1"/>
    <col min="10" max="10" width="20.2545454545455" style="1" customWidth="1"/>
    <col min="11" max="16383" width="9" style="1"/>
  </cols>
  <sheetData>
    <row r="1" ht="25.5" customHeight="1" spans="1:12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5"/>
      <c r="L1" s="15"/>
    </row>
    <row r="2" s="1" customFormat="1" ht="28.5" customHeight="1" spans="1:12">
      <c r="A2" s="3" t="s">
        <v>1</v>
      </c>
      <c r="B2" s="3"/>
      <c r="C2" s="3"/>
      <c r="D2" s="3"/>
      <c r="E2" s="3" t="s">
        <v>2</v>
      </c>
      <c r="F2" s="3"/>
      <c r="G2" s="3"/>
      <c r="H2" s="3"/>
      <c r="I2" s="3"/>
      <c r="J2" s="3" t="s">
        <v>3</v>
      </c>
      <c r="K2" s="15"/>
      <c r="L2" s="15"/>
    </row>
    <row r="3" ht="36" customHeight="1" spans="1:12">
      <c r="A3" s="20" t="s">
        <v>4</v>
      </c>
      <c r="B3" s="20" t="s">
        <v>5</v>
      </c>
      <c r="C3" s="20" t="s">
        <v>6</v>
      </c>
      <c r="D3" s="20" t="s">
        <v>7</v>
      </c>
      <c r="E3" s="20" t="s">
        <v>8</v>
      </c>
      <c r="F3" s="21" t="s">
        <v>9</v>
      </c>
      <c r="G3" s="20" t="s">
        <v>10</v>
      </c>
      <c r="H3" s="20" t="s">
        <v>11</v>
      </c>
      <c r="I3" s="20" t="s">
        <v>12</v>
      </c>
      <c r="J3" s="35" t="s">
        <v>13</v>
      </c>
      <c r="K3" s="15"/>
      <c r="L3" s="15"/>
    </row>
    <row r="4" ht="20.95" customHeight="1" spans="1:12">
      <c r="A4" s="20">
        <v>1</v>
      </c>
      <c r="B4" s="22" t="s">
        <v>34</v>
      </c>
      <c r="C4" s="22" t="s">
        <v>35</v>
      </c>
      <c r="D4" s="23" t="s">
        <v>16</v>
      </c>
      <c r="E4" s="24">
        <v>1224.53</v>
      </c>
      <c r="F4" s="25">
        <v>0.6804</v>
      </c>
      <c r="G4" s="26">
        <f t="shared" ref="G4:G20" si="0">E4/F4</f>
        <v>1799.72075249853</v>
      </c>
      <c r="H4" s="27">
        <v>1.47</v>
      </c>
      <c r="I4" s="36">
        <f t="shared" ref="I4:I20" si="1">G4*H4</f>
        <v>2645.58950617284</v>
      </c>
      <c r="J4" s="16" t="s">
        <v>17</v>
      </c>
      <c r="K4" s="15"/>
      <c r="L4" s="15"/>
    </row>
    <row r="5" ht="20.95" customHeight="1" spans="1:12">
      <c r="A5" s="20">
        <v>2</v>
      </c>
      <c r="B5" s="22" t="s">
        <v>36</v>
      </c>
      <c r="C5" s="22" t="s">
        <v>35</v>
      </c>
      <c r="D5" s="23" t="s">
        <v>16</v>
      </c>
      <c r="E5" s="24">
        <v>1418.68</v>
      </c>
      <c r="F5" s="25">
        <v>0.6804</v>
      </c>
      <c r="G5" s="26">
        <f t="shared" si="0"/>
        <v>2085.06760728983</v>
      </c>
      <c r="H5" s="27">
        <v>1.47</v>
      </c>
      <c r="I5" s="36">
        <f t="shared" si="1"/>
        <v>3065.04938271605</v>
      </c>
      <c r="J5" s="37"/>
      <c r="K5" s="15"/>
      <c r="L5" s="15"/>
    </row>
    <row r="6" ht="20.95" customHeight="1" spans="1:12">
      <c r="A6" s="20">
        <v>3</v>
      </c>
      <c r="B6" s="22" t="s">
        <v>37</v>
      </c>
      <c r="C6" s="22" t="s">
        <v>35</v>
      </c>
      <c r="D6" s="23" t="s">
        <v>16</v>
      </c>
      <c r="E6" s="24">
        <v>1607.73</v>
      </c>
      <c r="F6" s="25">
        <v>0.6804</v>
      </c>
      <c r="G6" s="26">
        <f t="shared" si="0"/>
        <v>2362.9188712522</v>
      </c>
      <c r="H6" s="27">
        <v>1.47</v>
      </c>
      <c r="I6" s="36">
        <f t="shared" si="1"/>
        <v>3473.49074074074</v>
      </c>
      <c r="J6" s="37"/>
      <c r="K6" s="15"/>
      <c r="L6" s="15"/>
    </row>
    <row r="7" ht="20.95" customHeight="1" spans="1:12">
      <c r="A7" s="20">
        <v>4</v>
      </c>
      <c r="B7" s="22" t="s">
        <v>38</v>
      </c>
      <c r="C7" s="22" t="s">
        <v>35</v>
      </c>
      <c r="D7" s="23" t="s">
        <v>16</v>
      </c>
      <c r="E7" s="24">
        <v>1295.25</v>
      </c>
      <c r="F7" s="25">
        <v>0.6804</v>
      </c>
      <c r="G7" s="26">
        <f t="shared" si="0"/>
        <v>1903.65961199295</v>
      </c>
      <c r="H7" s="27">
        <v>1.47</v>
      </c>
      <c r="I7" s="36">
        <f t="shared" si="1"/>
        <v>2798.37962962963</v>
      </c>
      <c r="J7" s="37"/>
      <c r="K7" s="15"/>
      <c r="L7" s="15"/>
    </row>
    <row r="8" ht="20.95" customHeight="1" spans="1:12">
      <c r="A8" s="20">
        <v>5</v>
      </c>
      <c r="B8" s="22" t="s">
        <v>39</v>
      </c>
      <c r="C8" s="22" t="s">
        <v>35</v>
      </c>
      <c r="D8" s="23" t="s">
        <v>16</v>
      </c>
      <c r="E8" s="24">
        <v>1364.16</v>
      </c>
      <c r="F8" s="25">
        <v>0.6804</v>
      </c>
      <c r="G8" s="26">
        <f t="shared" si="0"/>
        <v>2004.93827160494</v>
      </c>
      <c r="H8" s="27">
        <v>1.47</v>
      </c>
      <c r="I8" s="36">
        <f t="shared" si="1"/>
        <v>2947.25925925926</v>
      </c>
      <c r="J8" s="37"/>
      <c r="K8" s="15"/>
      <c r="L8" s="15"/>
    </row>
    <row r="9" ht="20.95" customHeight="1" spans="1:12">
      <c r="A9" s="20">
        <v>6</v>
      </c>
      <c r="B9" s="22" t="s">
        <v>40</v>
      </c>
      <c r="C9" s="22" t="s">
        <v>35</v>
      </c>
      <c r="D9" s="23" t="s">
        <v>16</v>
      </c>
      <c r="E9" s="24">
        <v>1450.07</v>
      </c>
      <c r="F9" s="25">
        <v>0.6804</v>
      </c>
      <c r="G9" s="26">
        <f t="shared" si="0"/>
        <v>2131.20223398001</v>
      </c>
      <c r="H9" s="27">
        <v>1.47</v>
      </c>
      <c r="I9" s="36">
        <f t="shared" si="1"/>
        <v>3132.86728395062</v>
      </c>
      <c r="J9" s="37"/>
      <c r="K9" s="15"/>
      <c r="L9" s="15"/>
    </row>
    <row r="10" ht="20.95" customHeight="1" spans="1:12">
      <c r="A10" s="20">
        <v>7</v>
      </c>
      <c r="B10" s="22" t="s">
        <v>41</v>
      </c>
      <c r="C10" s="22" t="s">
        <v>35</v>
      </c>
      <c r="D10" s="23" t="s">
        <v>16</v>
      </c>
      <c r="E10" s="24">
        <v>1436.64</v>
      </c>
      <c r="F10" s="25">
        <v>0.6804</v>
      </c>
      <c r="G10" s="26">
        <f t="shared" si="0"/>
        <v>2111.46384479718</v>
      </c>
      <c r="H10" s="27">
        <v>1.47</v>
      </c>
      <c r="I10" s="36">
        <f t="shared" si="1"/>
        <v>3103.85185185185</v>
      </c>
      <c r="J10" s="37"/>
      <c r="K10" s="15"/>
      <c r="L10" s="15"/>
    </row>
    <row r="11" ht="20.95" customHeight="1" spans="1:12">
      <c r="A11" s="20">
        <v>8</v>
      </c>
      <c r="B11" s="22" t="s">
        <v>42</v>
      </c>
      <c r="C11" s="22" t="s">
        <v>35</v>
      </c>
      <c r="D11" s="23" t="s">
        <v>16</v>
      </c>
      <c r="E11" s="24">
        <v>515.42</v>
      </c>
      <c r="F11" s="25">
        <v>0.6804</v>
      </c>
      <c r="G11" s="26">
        <f t="shared" si="0"/>
        <v>757.524985302763</v>
      </c>
      <c r="H11" s="27">
        <v>1.47</v>
      </c>
      <c r="I11" s="36">
        <f t="shared" si="1"/>
        <v>1113.56172839506</v>
      </c>
      <c r="J11" s="37"/>
      <c r="K11" s="15"/>
      <c r="L11" s="15"/>
    </row>
    <row r="12" ht="20.95" customHeight="1" spans="1:12">
      <c r="A12" s="20">
        <v>9</v>
      </c>
      <c r="B12" s="22" t="s">
        <v>43</v>
      </c>
      <c r="C12" s="22" t="s">
        <v>35</v>
      </c>
      <c r="D12" s="23" t="s">
        <v>16</v>
      </c>
      <c r="E12" s="24">
        <v>1190.79</v>
      </c>
      <c r="F12" s="25">
        <v>0.6804</v>
      </c>
      <c r="G12" s="26">
        <f t="shared" si="0"/>
        <v>1750.13227513228</v>
      </c>
      <c r="H12" s="27">
        <v>1.47</v>
      </c>
      <c r="I12" s="36">
        <f t="shared" si="1"/>
        <v>2572.69444444444</v>
      </c>
      <c r="J12" s="37"/>
      <c r="K12" s="15"/>
      <c r="L12" s="15"/>
    </row>
    <row r="13" ht="20.95" customHeight="1" spans="1:12">
      <c r="A13" s="20">
        <v>10</v>
      </c>
      <c r="B13" s="22" t="s">
        <v>44</v>
      </c>
      <c r="C13" s="22" t="s">
        <v>35</v>
      </c>
      <c r="D13" s="23" t="s">
        <v>16</v>
      </c>
      <c r="E13" s="24">
        <v>1489.9</v>
      </c>
      <c r="F13" s="25">
        <v>0.6804</v>
      </c>
      <c r="G13" s="26">
        <f t="shared" si="0"/>
        <v>2189.74132863022</v>
      </c>
      <c r="H13" s="27">
        <v>1.47</v>
      </c>
      <c r="I13" s="36">
        <f t="shared" si="1"/>
        <v>3218.91975308642</v>
      </c>
      <c r="J13" s="37"/>
      <c r="K13" s="15"/>
      <c r="L13" s="15"/>
    </row>
    <row r="14" ht="20.95" customHeight="1" spans="1:12">
      <c r="A14" s="20">
        <v>11</v>
      </c>
      <c r="B14" s="22" t="s">
        <v>45</v>
      </c>
      <c r="C14" s="22" t="s">
        <v>35</v>
      </c>
      <c r="D14" s="23" t="s">
        <v>16</v>
      </c>
      <c r="E14" s="24">
        <v>1320.82</v>
      </c>
      <c r="F14" s="25">
        <v>0.6804</v>
      </c>
      <c r="G14" s="26">
        <f t="shared" si="0"/>
        <v>1941.240446796</v>
      </c>
      <c r="H14" s="27">
        <v>1.47</v>
      </c>
      <c r="I14" s="36">
        <f t="shared" si="1"/>
        <v>2853.62345679012</v>
      </c>
      <c r="J14" s="37"/>
      <c r="K14" s="15"/>
      <c r="L14" s="15"/>
    </row>
    <row r="15" ht="20.95" customHeight="1" spans="1:12">
      <c r="A15" s="20">
        <v>12</v>
      </c>
      <c r="B15" s="22" t="s">
        <v>46</v>
      </c>
      <c r="C15" s="22" t="s">
        <v>35</v>
      </c>
      <c r="D15" s="23" t="s">
        <v>16</v>
      </c>
      <c r="E15" s="24">
        <v>1209.63</v>
      </c>
      <c r="F15" s="25">
        <v>0.6804</v>
      </c>
      <c r="G15" s="26">
        <f t="shared" si="0"/>
        <v>1777.82186948854</v>
      </c>
      <c r="H15" s="27">
        <v>1.47</v>
      </c>
      <c r="I15" s="36">
        <f t="shared" si="1"/>
        <v>2613.39814814815</v>
      </c>
      <c r="J15" s="37"/>
      <c r="K15" s="15"/>
      <c r="L15" s="15"/>
    </row>
    <row r="16" ht="20.95" customHeight="1" spans="1:12">
      <c r="A16" s="20">
        <v>13</v>
      </c>
      <c r="B16" s="22" t="s">
        <v>47</v>
      </c>
      <c r="C16" s="22" t="s">
        <v>35</v>
      </c>
      <c r="D16" s="23" t="s">
        <v>16</v>
      </c>
      <c r="E16" s="28">
        <v>1163.62</v>
      </c>
      <c r="F16" s="29">
        <v>0.6804</v>
      </c>
      <c r="G16" s="26">
        <f t="shared" si="0"/>
        <v>1710.1998824221</v>
      </c>
      <c r="H16" s="27">
        <v>1.47</v>
      </c>
      <c r="I16" s="36">
        <f t="shared" si="1"/>
        <v>2513.99382716049</v>
      </c>
      <c r="J16" s="37"/>
      <c r="K16" s="15"/>
      <c r="L16" s="15"/>
    </row>
    <row r="17" ht="20.95" customHeight="1" spans="1:12">
      <c r="A17" s="20">
        <v>14</v>
      </c>
      <c r="B17" s="22" t="s">
        <v>48</v>
      </c>
      <c r="C17" s="22" t="s">
        <v>35</v>
      </c>
      <c r="D17" s="23" t="s">
        <v>16</v>
      </c>
      <c r="E17" s="24">
        <v>0</v>
      </c>
      <c r="F17" s="29">
        <v>0.6804</v>
      </c>
      <c r="G17" s="26">
        <f t="shared" si="0"/>
        <v>0</v>
      </c>
      <c r="H17" s="27">
        <v>1.47</v>
      </c>
      <c r="I17" s="36">
        <f t="shared" si="1"/>
        <v>0</v>
      </c>
      <c r="J17" s="37"/>
      <c r="K17" s="15"/>
      <c r="L17" s="15"/>
    </row>
    <row r="18" ht="20.95" customHeight="1" spans="1:12">
      <c r="A18" s="20">
        <v>15</v>
      </c>
      <c r="B18" s="22" t="s">
        <v>49</v>
      </c>
      <c r="C18" s="22" t="s">
        <v>35</v>
      </c>
      <c r="D18" s="23" t="s">
        <v>16</v>
      </c>
      <c r="E18" s="30">
        <v>0</v>
      </c>
      <c r="F18" s="29">
        <v>0.6804</v>
      </c>
      <c r="G18" s="26">
        <f t="shared" si="0"/>
        <v>0</v>
      </c>
      <c r="H18" s="27">
        <v>1.47</v>
      </c>
      <c r="I18" s="36">
        <f t="shared" si="1"/>
        <v>0</v>
      </c>
      <c r="J18" s="37"/>
      <c r="K18" s="15"/>
      <c r="L18" s="15"/>
    </row>
    <row r="19" ht="20.95" customHeight="1" spans="1:12">
      <c r="A19" s="20">
        <v>16</v>
      </c>
      <c r="B19" s="22" t="s">
        <v>50</v>
      </c>
      <c r="C19" s="22" t="s">
        <v>35</v>
      </c>
      <c r="D19" s="23" t="s">
        <v>16</v>
      </c>
      <c r="E19" s="30">
        <v>0</v>
      </c>
      <c r="F19" s="29">
        <v>0.6804</v>
      </c>
      <c r="G19" s="26">
        <f t="shared" si="0"/>
        <v>0</v>
      </c>
      <c r="H19" s="27">
        <v>1.47</v>
      </c>
      <c r="I19" s="36">
        <f t="shared" si="1"/>
        <v>0</v>
      </c>
      <c r="J19" s="37"/>
      <c r="K19" s="15"/>
      <c r="L19" s="15"/>
    </row>
    <row r="20" ht="20.95" customHeight="1" spans="1:12">
      <c r="A20" s="20">
        <v>17</v>
      </c>
      <c r="B20" s="22" t="s">
        <v>51</v>
      </c>
      <c r="C20" s="22" t="s">
        <v>35</v>
      </c>
      <c r="D20" s="23" t="s">
        <v>16</v>
      </c>
      <c r="E20" s="24">
        <v>1198.42</v>
      </c>
      <c r="F20" s="29">
        <v>0.6804</v>
      </c>
      <c r="G20" s="26">
        <f t="shared" si="0"/>
        <v>1761.34626690182</v>
      </c>
      <c r="H20" s="27">
        <v>1.47</v>
      </c>
      <c r="I20" s="36">
        <f t="shared" si="1"/>
        <v>2589.17901234568</v>
      </c>
      <c r="J20" s="37"/>
      <c r="K20" s="15"/>
      <c r="L20" s="15"/>
    </row>
    <row r="21" ht="20.95" customHeight="1" spans="1:12">
      <c r="A21" s="20" t="s">
        <v>32</v>
      </c>
      <c r="B21" s="20"/>
      <c r="C21" s="20"/>
      <c r="D21" s="31"/>
      <c r="E21" s="26">
        <f t="shared" ref="E21:I21" si="2">SUM(E4:E20)</f>
        <v>17885.66</v>
      </c>
      <c r="F21" s="25"/>
      <c r="G21" s="26">
        <f t="shared" si="2"/>
        <v>26286.9782480894</v>
      </c>
      <c r="H21" s="27"/>
      <c r="I21" s="38">
        <f t="shared" si="2"/>
        <v>38641.8580246914</v>
      </c>
      <c r="J21" s="37"/>
      <c r="K21" s="15"/>
      <c r="L21" s="15"/>
    </row>
    <row r="22" ht="14.25" customHeight="1" spans="1:12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9"/>
      <c r="L22" s="15"/>
    </row>
    <row r="23" spans="1:12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</row>
    <row r="24" ht="28.5" customHeight="1" spans="1:12">
      <c r="A24" s="33" t="s">
        <v>33</v>
      </c>
      <c r="B24" s="33"/>
      <c r="C24" s="33"/>
      <c r="D24" s="33"/>
      <c r="E24" s="33"/>
      <c r="F24" s="33"/>
      <c r="G24" s="33"/>
      <c r="H24" s="33"/>
      <c r="I24" s="33"/>
      <c r="J24" s="33"/>
      <c r="K24" s="15"/>
      <c r="L24" s="15"/>
    </row>
    <row r="25" spans="1:12">
      <c r="A25" s="15"/>
      <c r="B25" s="15"/>
      <c r="C25" s="15"/>
      <c r="D25" s="15"/>
      <c r="E25" s="15"/>
      <c r="F25" s="34"/>
      <c r="G25" s="15"/>
      <c r="H25" s="15"/>
      <c r="I25" s="15"/>
      <c r="J25" s="15"/>
      <c r="K25" s="15"/>
      <c r="L25" s="15"/>
    </row>
  </sheetData>
  <mergeCells count="4">
    <mergeCell ref="A1:J1"/>
    <mergeCell ref="E2:G2"/>
    <mergeCell ref="A24:J24"/>
    <mergeCell ref="A22:J23"/>
  </mergeCells>
  <printOptions horizontalCentered="1" verticalCentered="1"/>
  <pageMargins left="0.349305555555556" right="0.349305555555556" top="0.790277777777778" bottom="0.790277777777778" header="0.310416666666667" footer="0.310416666666667"/>
  <pageSetup paperSize="9" scale="91" orientation="landscape" horizontalDpi="600" verticalDpi="18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L23"/>
  <sheetViews>
    <sheetView workbookViewId="0">
      <selection activeCell="A3" sqref="$A3:$XFD3"/>
    </sheetView>
  </sheetViews>
  <sheetFormatPr defaultColWidth="9" defaultRowHeight="15"/>
  <cols>
    <col min="1" max="1" width="6.62727272727273" style="1" customWidth="1"/>
    <col min="2" max="2" width="11.6272727272727" style="1" customWidth="1"/>
    <col min="3" max="3" width="17" style="1" customWidth="1"/>
    <col min="4" max="4" width="24.7545454545455" style="1" customWidth="1"/>
    <col min="5" max="5" width="11.6272727272727" style="1" customWidth="1"/>
    <col min="6" max="6" width="10.8727272727273" style="18" customWidth="1"/>
    <col min="7" max="7" width="11.7545454545455" style="1" customWidth="1"/>
    <col min="8" max="8" width="10.1272727272727" style="1" customWidth="1"/>
    <col min="9" max="9" width="11.1272727272727" style="1" customWidth="1"/>
    <col min="10" max="10" width="20.2545454545455" style="1" customWidth="1"/>
    <col min="11" max="16384" width="9" style="1"/>
  </cols>
  <sheetData>
    <row r="1" ht="23.25" customHeight="1" spans="1:12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5"/>
      <c r="L1" s="15"/>
    </row>
    <row r="2" s="1" customFormat="1" ht="28.5" customHeight="1" spans="1:12">
      <c r="A2" s="3" t="s">
        <v>1</v>
      </c>
      <c r="B2" s="3"/>
      <c r="C2" s="3"/>
      <c r="D2" s="3"/>
      <c r="E2" s="3" t="s">
        <v>2</v>
      </c>
      <c r="F2" s="3"/>
      <c r="G2" s="3"/>
      <c r="H2" s="3"/>
      <c r="I2" s="3"/>
      <c r="J2" s="3" t="s">
        <v>3</v>
      </c>
      <c r="K2" s="15"/>
      <c r="L2" s="15"/>
    </row>
    <row r="3" ht="39" customHeight="1" spans="1:12">
      <c r="A3" s="20" t="s">
        <v>4</v>
      </c>
      <c r="B3" s="20" t="s">
        <v>5</v>
      </c>
      <c r="C3" s="20" t="s">
        <v>6</v>
      </c>
      <c r="D3" s="20" t="s">
        <v>7</v>
      </c>
      <c r="E3" s="20" t="s">
        <v>8</v>
      </c>
      <c r="F3" s="21" t="s">
        <v>9</v>
      </c>
      <c r="G3" s="20" t="s">
        <v>10</v>
      </c>
      <c r="H3" s="20" t="s">
        <v>11</v>
      </c>
      <c r="I3" s="20" t="s">
        <v>12</v>
      </c>
      <c r="J3" s="35" t="s">
        <v>13</v>
      </c>
      <c r="K3" s="15"/>
      <c r="L3" s="15"/>
    </row>
    <row r="4" ht="21.1" customHeight="1" spans="1:12">
      <c r="A4" s="20">
        <v>1</v>
      </c>
      <c r="B4" s="22" t="s">
        <v>14</v>
      </c>
      <c r="C4" s="22" t="s">
        <v>15</v>
      </c>
      <c r="D4" s="23" t="s">
        <v>52</v>
      </c>
      <c r="E4" s="30">
        <v>0</v>
      </c>
      <c r="F4" s="29">
        <v>0.6804</v>
      </c>
      <c r="G4" s="26">
        <f t="shared" ref="G4:G18" si="0">E4/F4</f>
        <v>0</v>
      </c>
      <c r="H4" s="27">
        <v>1.47</v>
      </c>
      <c r="I4" s="36">
        <f t="shared" ref="I4:I18" si="1">G4*H4</f>
        <v>0</v>
      </c>
      <c r="J4" s="16" t="s">
        <v>17</v>
      </c>
      <c r="K4" s="15"/>
      <c r="L4" s="15"/>
    </row>
    <row r="5" ht="21.1" customHeight="1" spans="1:12">
      <c r="A5" s="20">
        <v>2</v>
      </c>
      <c r="B5" s="22" t="s">
        <v>18</v>
      </c>
      <c r="C5" s="22" t="s">
        <v>15</v>
      </c>
      <c r="D5" s="23" t="s">
        <v>52</v>
      </c>
      <c r="E5" s="24">
        <v>1121.21</v>
      </c>
      <c r="F5" s="29">
        <v>0.6804</v>
      </c>
      <c r="G5" s="26">
        <f t="shared" si="0"/>
        <v>1647.86890064668</v>
      </c>
      <c r="H5" s="27">
        <v>1.47</v>
      </c>
      <c r="I5" s="36">
        <f t="shared" si="1"/>
        <v>2422.36728395062</v>
      </c>
      <c r="J5" s="37"/>
      <c r="K5" s="15"/>
      <c r="L5" s="15"/>
    </row>
    <row r="6" ht="21.1" customHeight="1" spans="1:12">
      <c r="A6" s="20">
        <v>3</v>
      </c>
      <c r="B6" s="22" t="s">
        <v>19</v>
      </c>
      <c r="C6" s="22" t="s">
        <v>15</v>
      </c>
      <c r="D6" s="23" t="s">
        <v>52</v>
      </c>
      <c r="E6" s="24">
        <v>1104.41</v>
      </c>
      <c r="F6" s="29">
        <v>0.6804</v>
      </c>
      <c r="G6" s="26">
        <f t="shared" si="0"/>
        <v>1623.17754262199</v>
      </c>
      <c r="H6" s="27">
        <v>1.47</v>
      </c>
      <c r="I6" s="36">
        <f t="shared" si="1"/>
        <v>2386.07098765432</v>
      </c>
      <c r="J6" s="37"/>
      <c r="K6" s="15"/>
      <c r="L6" s="15"/>
    </row>
    <row r="7" ht="21.1" customHeight="1" spans="1:12">
      <c r="A7" s="20">
        <v>4</v>
      </c>
      <c r="B7" s="22" t="s">
        <v>20</v>
      </c>
      <c r="C7" s="22" t="s">
        <v>15</v>
      </c>
      <c r="D7" s="23" t="s">
        <v>52</v>
      </c>
      <c r="E7" s="24">
        <v>469.33</v>
      </c>
      <c r="F7" s="29">
        <v>0.6804</v>
      </c>
      <c r="G7" s="26">
        <f t="shared" si="0"/>
        <v>689.785420340976</v>
      </c>
      <c r="H7" s="27">
        <v>1.47</v>
      </c>
      <c r="I7" s="36">
        <f t="shared" si="1"/>
        <v>1013.98456790123</v>
      </c>
      <c r="J7" s="37"/>
      <c r="K7" s="15"/>
      <c r="L7" s="15"/>
    </row>
    <row r="8" ht="21.1" customHeight="1" spans="1:12">
      <c r="A8" s="20">
        <v>5</v>
      </c>
      <c r="B8" s="22" t="s">
        <v>21</v>
      </c>
      <c r="C8" s="22" t="s">
        <v>15</v>
      </c>
      <c r="D8" s="23" t="s">
        <v>52</v>
      </c>
      <c r="E8" s="24">
        <v>1071.19</v>
      </c>
      <c r="F8" s="29">
        <v>0.6804</v>
      </c>
      <c r="G8" s="26">
        <f t="shared" si="0"/>
        <v>1574.35332157554</v>
      </c>
      <c r="H8" s="27">
        <v>1.47</v>
      </c>
      <c r="I8" s="36">
        <f t="shared" si="1"/>
        <v>2314.29938271605</v>
      </c>
      <c r="J8" s="37"/>
      <c r="K8" s="15"/>
      <c r="L8" s="15"/>
    </row>
    <row r="9" ht="21.1" customHeight="1" spans="1:12">
      <c r="A9" s="20">
        <v>6</v>
      </c>
      <c r="B9" s="22" t="s">
        <v>22</v>
      </c>
      <c r="C9" s="22" t="s">
        <v>15</v>
      </c>
      <c r="D9" s="23" t="s">
        <v>52</v>
      </c>
      <c r="E9" s="24">
        <v>1090.22</v>
      </c>
      <c r="F9" s="29">
        <v>0.6804</v>
      </c>
      <c r="G9" s="26">
        <f t="shared" si="0"/>
        <v>1602.32216343327</v>
      </c>
      <c r="H9" s="27">
        <v>1.47</v>
      </c>
      <c r="I9" s="36">
        <f t="shared" si="1"/>
        <v>2355.41358024691</v>
      </c>
      <c r="J9" s="37"/>
      <c r="K9" s="15"/>
      <c r="L9" s="15"/>
    </row>
    <row r="10" ht="21.1" customHeight="1" spans="1:12">
      <c r="A10" s="20">
        <v>7</v>
      </c>
      <c r="B10" s="22" t="s">
        <v>23</v>
      </c>
      <c r="C10" s="22" t="s">
        <v>15</v>
      </c>
      <c r="D10" s="23" t="s">
        <v>52</v>
      </c>
      <c r="E10" s="24">
        <v>1032.69</v>
      </c>
      <c r="F10" s="29">
        <v>0.6804</v>
      </c>
      <c r="G10" s="26">
        <f t="shared" si="0"/>
        <v>1517.76895943563</v>
      </c>
      <c r="H10" s="27">
        <v>1.47</v>
      </c>
      <c r="I10" s="36">
        <f t="shared" si="1"/>
        <v>2231.12037037037</v>
      </c>
      <c r="J10" s="37"/>
      <c r="K10" s="15"/>
      <c r="L10" s="15"/>
    </row>
    <row r="11" ht="21.1" customHeight="1" spans="1:12">
      <c r="A11" s="20">
        <v>8</v>
      </c>
      <c r="B11" s="22" t="s">
        <v>24</v>
      </c>
      <c r="C11" s="22" t="s">
        <v>15</v>
      </c>
      <c r="D11" s="23" t="s">
        <v>52</v>
      </c>
      <c r="E11" s="24">
        <v>978.46</v>
      </c>
      <c r="F11" s="29">
        <v>0.6804</v>
      </c>
      <c r="G11" s="26">
        <f t="shared" si="0"/>
        <v>1438.0658436214</v>
      </c>
      <c r="H11" s="27">
        <v>1.47</v>
      </c>
      <c r="I11" s="36">
        <f t="shared" si="1"/>
        <v>2113.95679012346</v>
      </c>
      <c r="J11" s="37"/>
      <c r="K11" s="15"/>
      <c r="L11" s="15"/>
    </row>
    <row r="12" ht="21.1" customHeight="1" spans="1:12">
      <c r="A12" s="20">
        <v>9</v>
      </c>
      <c r="B12" s="22" t="s">
        <v>25</v>
      </c>
      <c r="C12" s="22" t="s">
        <v>15</v>
      </c>
      <c r="D12" s="23" t="s">
        <v>52</v>
      </c>
      <c r="E12" s="28">
        <v>961.33</v>
      </c>
      <c r="F12" s="29">
        <v>0.6804</v>
      </c>
      <c r="G12" s="26">
        <f t="shared" si="0"/>
        <v>1412.88947677837</v>
      </c>
      <c r="H12" s="27">
        <v>1.47</v>
      </c>
      <c r="I12" s="36">
        <f t="shared" si="1"/>
        <v>2076.9475308642</v>
      </c>
      <c r="J12" s="37"/>
      <c r="K12" s="15"/>
      <c r="L12" s="15"/>
    </row>
    <row r="13" ht="21.1" customHeight="1" spans="1:12">
      <c r="A13" s="20">
        <v>10</v>
      </c>
      <c r="B13" s="22" t="s">
        <v>26</v>
      </c>
      <c r="C13" s="22" t="s">
        <v>15</v>
      </c>
      <c r="D13" s="23" t="s">
        <v>52</v>
      </c>
      <c r="E13" s="28">
        <v>999.05</v>
      </c>
      <c r="F13" s="29">
        <v>0.6804</v>
      </c>
      <c r="G13" s="26">
        <f t="shared" si="0"/>
        <v>1468.32745443857</v>
      </c>
      <c r="H13" s="27">
        <v>1.47</v>
      </c>
      <c r="I13" s="36">
        <f t="shared" si="1"/>
        <v>2158.44135802469</v>
      </c>
      <c r="J13" s="37"/>
      <c r="K13" s="15"/>
      <c r="L13" s="15"/>
    </row>
    <row r="14" ht="21.1" customHeight="1" spans="1:12">
      <c r="A14" s="20">
        <v>11</v>
      </c>
      <c r="B14" s="22" t="s">
        <v>27</v>
      </c>
      <c r="C14" s="22" t="s">
        <v>15</v>
      </c>
      <c r="D14" s="23" t="s">
        <v>52</v>
      </c>
      <c r="E14" s="28">
        <v>936.73</v>
      </c>
      <c r="F14" s="29">
        <v>0.6804</v>
      </c>
      <c r="G14" s="26">
        <f t="shared" si="0"/>
        <v>1376.7342739565</v>
      </c>
      <c r="H14" s="27">
        <v>1.47</v>
      </c>
      <c r="I14" s="36">
        <f t="shared" si="1"/>
        <v>2023.79938271605</v>
      </c>
      <c r="J14" s="37"/>
      <c r="K14" s="15"/>
      <c r="L14" s="15"/>
    </row>
    <row r="15" ht="21.1" customHeight="1" spans="1:12">
      <c r="A15" s="20">
        <v>12</v>
      </c>
      <c r="B15" s="22" t="s">
        <v>28</v>
      </c>
      <c r="C15" s="22" t="s">
        <v>15</v>
      </c>
      <c r="D15" s="23" t="s">
        <v>52</v>
      </c>
      <c r="E15" s="28">
        <v>1126.21</v>
      </c>
      <c r="F15" s="29">
        <v>0.6804</v>
      </c>
      <c r="G15" s="26">
        <f t="shared" si="0"/>
        <v>1655.21751910641</v>
      </c>
      <c r="H15" s="27">
        <v>1.47</v>
      </c>
      <c r="I15" s="36">
        <f t="shared" si="1"/>
        <v>2433.16975308642</v>
      </c>
      <c r="J15" s="37"/>
      <c r="K15" s="15"/>
      <c r="L15" s="15"/>
    </row>
    <row r="16" ht="21.1" customHeight="1" spans="1:12">
      <c r="A16" s="20">
        <v>13</v>
      </c>
      <c r="B16" s="22" t="s">
        <v>29</v>
      </c>
      <c r="C16" s="22" t="s">
        <v>15</v>
      </c>
      <c r="D16" s="23" t="s">
        <v>52</v>
      </c>
      <c r="E16" s="28">
        <v>998.77</v>
      </c>
      <c r="F16" s="29">
        <v>0.6804</v>
      </c>
      <c r="G16" s="26">
        <f t="shared" si="0"/>
        <v>1467.91593180482</v>
      </c>
      <c r="H16" s="27">
        <v>1.47</v>
      </c>
      <c r="I16" s="36">
        <f t="shared" si="1"/>
        <v>2157.83641975309</v>
      </c>
      <c r="J16" s="37"/>
      <c r="K16" s="15"/>
      <c r="L16" s="15"/>
    </row>
    <row r="17" ht="21.1" customHeight="1" spans="1:12">
      <c r="A17" s="20">
        <v>14</v>
      </c>
      <c r="B17" s="22" t="s">
        <v>30</v>
      </c>
      <c r="C17" s="22" t="s">
        <v>15</v>
      </c>
      <c r="D17" s="23" t="s">
        <v>52</v>
      </c>
      <c r="E17" s="28">
        <v>984.47</v>
      </c>
      <c r="F17" s="29">
        <v>0.6804</v>
      </c>
      <c r="G17" s="26">
        <f t="shared" si="0"/>
        <v>1446.89888300999</v>
      </c>
      <c r="H17" s="27">
        <v>1.47</v>
      </c>
      <c r="I17" s="36">
        <f t="shared" si="1"/>
        <v>2126.94135802469</v>
      </c>
      <c r="J17" s="37"/>
      <c r="K17" s="15"/>
      <c r="L17" s="15"/>
    </row>
    <row r="18" ht="21.1" customHeight="1" spans="1:12">
      <c r="A18" s="20">
        <v>15</v>
      </c>
      <c r="B18" s="22" t="s">
        <v>31</v>
      </c>
      <c r="C18" s="22" t="s">
        <v>15</v>
      </c>
      <c r="D18" s="23" t="s">
        <v>52</v>
      </c>
      <c r="E18" s="24">
        <v>286.36</v>
      </c>
      <c r="F18" s="29">
        <v>0.6804</v>
      </c>
      <c r="G18" s="26">
        <f t="shared" si="0"/>
        <v>420.870076425632</v>
      </c>
      <c r="H18" s="27">
        <v>1.47</v>
      </c>
      <c r="I18" s="36">
        <f t="shared" si="1"/>
        <v>618.679012345679</v>
      </c>
      <c r="J18" s="37"/>
      <c r="K18" s="15"/>
      <c r="L18" s="15"/>
    </row>
    <row r="19" ht="21.1" customHeight="1" spans="1:12">
      <c r="A19" s="20" t="s">
        <v>32</v>
      </c>
      <c r="B19" s="20"/>
      <c r="C19" s="20"/>
      <c r="D19" s="31"/>
      <c r="E19" s="26">
        <f t="shared" ref="E19:I19" si="2">SUM(E4:E18)</f>
        <v>13160.43</v>
      </c>
      <c r="F19" s="29"/>
      <c r="G19" s="26">
        <f t="shared" si="2"/>
        <v>19342.1957671958</v>
      </c>
      <c r="H19" s="27"/>
      <c r="I19" s="36">
        <f t="shared" si="2"/>
        <v>28433.0277777778</v>
      </c>
      <c r="J19" s="37"/>
      <c r="K19" s="15"/>
      <c r="L19" s="15"/>
    </row>
    <row r="20" ht="14.25" customHeight="1" spans="1:12">
      <c r="A20" s="32"/>
      <c r="B20" s="32"/>
      <c r="C20" s="32"/>
      <c r="D20" s="32"/>
      <c r="E20" s="32"/>
      <c r="F20" s="32"/>
      <c r="G20" s="32"/>
      <c r="H20" s="32"/>
      <c r="I20" s="32"/>
      <c r="J20" s="32"/>
      <c r="K20" s="39"/>
      <c r="L20" s="15"/>
    </row>
    <row r="21" ht="11.25" customHeight="1" spans="1:1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  <row r="22" ht="28.5" customHeight="1" spans="1:12">
      <c r="A22" s="33" t="s">
        <v>33</v>
      </c>
      <c r="B22" s="33"/>
      <c r="C22" s="33"/>
      <c r="D22" s="33"/>
      <c r="E22" s="33"/>
      <c r="F22" s="33"/>
      <c r="G22" s="33"/>
      <c r="H22" s="33"/>
      <c r="I22" s="33"/>
      <c r="J22" s="33"/>
      <c r="K22" s="15"/>
      <c r="L22" s="15"/>
    </row>
    <row r="23" spans="1:12">
      <c r="A23" s="15"/>
      <c r="B23" s="15"/>
      <c r="C23" s="15"/>
      <c r="D23" s="15"/>
      <c r="E23" s="15"/>
      <c r="F23" s="34"/>
      <c r="G23" s="15"/>
      <c r="H23" s="15"/>
      <c r="I23" s="15"/>
      <c r="J23" s="15"/>
      <c r="K23" s="15"/>
      <c r="L23" s="15"/>
    </row>
  </sheetData>
  <mergeCells count="4">
    <mergeCell ref="A1:J1"/>
    <mergeCell ref="E2:G2"/>
    <mergeCell ref="A22:J22"/>
    <mergeCell ref="A20:J21"/>
  </mergeCells>
  <printOptions horizontalCentered="1" verticalCentered="1"/>
  <pageMargins left="0.349305555555556" right="0.349305555555556" top="0.2" bottom="0" header="0.259027777777778" footer="0.238888888888889"/>
  <pageSetup paperSize="9" orientation="landscape" horizontalDpi="6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9" tint="0.4"/>
    <pageSetUpPr fitToPage="1"/>
  </sheetPr>
  <dimension ref="A1:L25"/>
  <sheetViews>
    <sheetView workbookViewId="0">
      <selection activeCell="F3" sqref="F$1:F$1048576"/>
    </sheetView>
  </sheetViews>
  <sheetFormatPr defaultColWidth="9" defaultRowHeight="15"/>
  <cols>
    <col min="1" max="1" width="6" style="1" customWidth="1"/>
    <col min="2" max="2" width="11.3727272727273" style="1" customWidth="1"/>
    <col min="3" max="3" width="16.7545454545455" style="1" customWidth="1"/>
    <col min="4" max="4" width="25.1272727272727" style="1" customWidth="1"/>
    <col min="5" max="5" width="10.2545454545455" style="1" customWidth="1"/>
    <col min="6" max="6" width="10.7545454545455" style="18" customWidth="1"/>
    <col min="7" max="7" width="12.8727272727273" style="1" customWidth="1"/>
    <col min="8" max="8" width="9" style="1"/>
    <col min="9" max="9" width="10.5" style="1"/>
    <col min="10" max="10" width="20.2545454545455" style="1" customWidth="1"/>
    <col min="11" max="16383" width="9" style="1"/>
  </cols>
  <sheetData>
    <row r="1" ht="25.5" customHeight="1" spans="1:12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5"/>
      <c r="L1" s="15"/>
    </row>
    <row r="2" s="1" customFormat="1" ht="28.5" customHeight="1" spans="1:12">
      <c r="A2" s="3" t="s">
        <v>1</v>
      </c>
      <c r="B2" s="3"/>
      <c r="C2" s="3"/>
      <c r="D2" s="3"/>
      <c r="E2" s="3" t="s">
        <v>2</v>
      </c>
      <c r="F2" s="3"/>
      <c r="G2" s="3"/>
      <c r="H2" s="3"/>
      <c r="I2" s="3"/>
      <c r="J2" s="3" t="s">
        <v>3</v>
      </c>
      <c r="K2" s="15"/>
      <c r="L2" s="15"/>
    </row>
    <row r="3" ht="36" customHeight="1" spans="1:12">
      <c r="A3" s="20" t="s">
        <v>4</v>
      </c>
      <c r="B3" s="20" t="s">
        <v>5</v>
      </c>
      <c r="C3" s="20" t="s">
        <v>6</v>
      </c>
      <c r="D3" s="20" t="s">
        <v>7</v>
      </c>
      <c r="E3" s="20" t="s">
        <v>8</v>
      </c>
      <c r="F3" s="21" t="s">
        <v>9</v>
      </c>
      <c r="G3" s="20" t="s">
        <v>10</v>
      </c>
      <c r="H3" s="20" t="s">
        <v>11</v>
      </c>
      <c r="I3" s="20" t="s">
        <v>12</v>
      </c>
      <c r="J3" s="35" t="s">
        <v>13</v>
      </c>
      <c r="K3" s="15"/>
      <c r="L3" s="15"/>
    </row>
    <row r="4" ht="20.95" customHeight="1" spans="1:12">
      <c r="A4" s="20">
        <v>1</v>
      </c>
      <c r="B4" s="22" t="s">
        <v>34</v>
      </c>
      <c r="C4" s="22" t="s">
        <v>35</v>
      </c>
      <c r="D4" s="23" t="s">
        <v>52</v>
      </c>
      <c r="E4" s="24">
        <v>1466.79</v>
      </c>
      <c r="F4" s="25">
        <v>0.6804</v>
      </c>
      <c r="G4" s="26">
        <f t="shared" ref="G4:G20" si="0">E4/F4</f>
        <v>2155.77601410935</v>
      </c>
      <c r="H4" s="27">
        <v>1.47</v>
      </c>
      <c r="I4" s="36">
        <f t="shared" ref="I4:I20" si="1">G4*H4</f>
        <v>3168.99074074074</v>
      </c>
      <c r="J4" s="16" t="s">
        <v>17</v>
      </c>
      <c r="K4" s="15"/>
      <c r="L4" s="15"/>
    </row>
    <row r="5" ht="20.95" customHeight="1" spans="1:12">
      <c r="A5" s="20">
        <v>2</v>
      </c>
      <c r="B5" s="22" t="s">
        <v>36</v>
      </c>
      <c r="C5" s="22" t="s">
        <v>35</v>
      </c>
      <c r="D5" s="23" t="s">
        <v>52</v>
      </c>
      <c r="E5" s="24">
        <v>1472.73</v>
      </c>
      <c r="F5" s="25">
        <v>0.6804</v>
      </c>
      <c r="G5" s="26">
        <f t="shared" si="0"/>
        <v>2164.50617283951</v>
      </c>
      <c r="H5" s="27">
        <v>1.47</v>
      </c>
      <c r="I5" s="36">
        <f t="shared" si="1"/>
        <v>3181.82407407407</v>
      </c>
      <c r="J5" s="37"/>
      <c r="K5" s="15"/>
      <c r="L5" s="15"/>
    </row>
    <row r="6" ht="20.95" customHeight="1" spans="1:12">
      <c r="A6" s="20">
        <v>3</v>
      </c>
      <c r="B6" s="22" t="s">
        <v>37</v>
      </c>
      <c r="C6" s="22" t="s">
        <v>35</v>
      </c>
      <c r="D6" s="23" t="s">
        <v>52</v>
      </c>
      <c r="E6" s="24">
        <v>1594.84</v>
      </c>
      <c r="F6" s="25">
        <v>0.6804</v>
      </c>
      <c r="G6" s="26">
        <f t="shared" si="0"/>
        <v>2343.97413286302</v>
      </c>
      <c r="H6" s="27">
        <v>1.47</v>
      </c>
      <c r="I6" s="36">
        <f t="shared" si="1"/>
        <v>3445.64197530864</v>
      </c>
      <c r="J6" s="37"/>
      <c r="K6" s="15"/>
      <c r="L6" s="15"/>
    </row>
    <row r="7" ht="20.95" customHeight="1" spans="1:12">
      <c r="A7" s="20">
        <v>4</v>
      </c>
      <c r="B7" s="22" t="s">
        <v>38</v>
      </c>
      <c r="C7" s="22" t="s">
        <v>35</v>
      </c>
      <c r="D7" s="23" t="s">
        <v>52</v>
      </c>
      <c r="E7" s="24">
        <v>1388.65</v>
      </c>
      <c r="F7" s="25">
        <v>0.6804</v>
      </c>
      <c r="G7" s="26">
        <f t="shared" si="0"/>
        <v>2040.93180482069</v>
      </c>
      <c r="H7" s="27">
        <v>1.47</v>
      </c>
      <c r="I7" s="36">
        <f t="shared" si="1"/>
        <v>3000.16975308642</v>
      </c>
      <c r="J7" s="37"/>
      <c r="K7" s="15"/>
      <c r="L7" s="15"/>
    </row>
    <row r="8" ht="20.95" customHeight="1" spans="1:12">
      <c r="A8" s="20">
        <v>5</v>
      </c>
      <c r="B8" s="22" t="s">
        <v>39</v>
      </c>
      <c r="C8" s="22" t="s">
        <v>35</v>
      </c>
      <c r="D8" s="23" t="s">
        <v>52</v>
      </c>
      <c r="E8" s="24">
        <v>1560.25</v>
      </c>
      <c r="F8" s="25">
        <v>0.6804</v>
      </c>
      <c r="G8" s="26">
        <f t="shared" si="0"/>
        <v>2293.13639035861</v>
      </c>
      <c r="H8" s="27">
        <v>1.47</v>
      </c>
      <c r="I8" s="36">
        <f t="shared" si="1"/>
        <v>3370.91049382716</v>
      </c>
      <c r="J8" s="37"/>
      <c r="K8" s="15"/>
      <c r="L8" s="15"/>
    </row>
    <row r="9" ht="20.95" customHeight="1" spans="1:12">
      <c r="A9" s="20">
        <v>6</v>
      </c>
      <c r="B9" s="22" t="s">
        <v>40</v>
      </c>
      <c r="C9" s="22" t="s">
        <v>35</v>
      </c>
      <c r="D9" s="23" t="s">
        <v>52</v>
      </c>
      <c r="E9" s="24">
        <v>1348.06</v>
      </c>
      <c r="F9" s="25">
        <v>0.6804</v>
      </c>
      <c r="G9" s="26">
        <f t="shared" si="0"/>
        <v>1981.27572016461</v>
      </c>
      <c r="H9" s="27">
        <v>1.47</v>
      </c>
      <c r="I9" s="36">
        <f t="shared" si="1"/>
        <v>2912.47530864198</v>
      </c>
      <c r="J9" s="37"/>
      <c r="K9" s="15"/>
      <c r="L9" s="15"/>
    </row>
    <row r="10" ht="20.95" customHeight="1" spans="1:12">
      <c r="A10" s="20">
        <v>7</v>
      </c>
      <c r="B10" s="22" t="s">
        <v>41</v>
      </c>
      <c r="C10" s="22" t="s">
        <v>35</v>
      </c>
      <c r="D10" s="23" t="s">
        <v>52</v>
      </c>
      <c r="E10" s="24">
        <v>1496.24</v>
      </c>
      <c r="F10" s="25">
        <v>0.6804</v>
      </c>
      <c r="G10" s="26">
        <f t="shared" si="0"/>
        <v>2199.05937683715</v>
      </c>
      <c r="H10" s="27">
        <v>1.47</v>
      </c>
      <c r="I10" s="36">
        <f t="shared" si="1"/>
        <v>3232.61728395062</v>
      </c>
      <c r="J10" s="37"/>
      <c r="K10" s="15"/>
      <c r="L10" s="15"/>
    </row>
    <row r="11" ht="20.95" customHeight="1" spans="1:12">
      <c r="A11" s="20">
        <v>8</v>
      </c>
      <c r="B11" s="22" t="s">
        <v>42</v>
      </c>
      <c r="C11" s="22" t="s">
        <v>35</v>
      </c>
      <c r="D11" s="23" t="s">
        <v>52</v>
      </c>
      <c r="E11" s="24">
        <v>1328.09</v>
      </c>
      <c r="F11" s="25">
        <v>0.6804</v>
      </c>
      <c r="G11" s="26">
        <f t="shared" si="0"/>
        <v>1951.92533803645</v>
      </c>
      <c r="H11" s="27">
        <v>1.47</v>
      </c>
      <c r="I11" s="36">
        <f t="shared" si="1"/>
        <v>2869.33024691358</v>
      </c>
      <c r="J11" s="37"/>
      <c r="K11" s="15"/>
      <c r="L11" s="15"/>
    </row>
    <row r="12" ht="20.95" customHeight="1" spans="1:12">
      <c r="A12" s="20">
        <v>9</v>
      </c>
      <c r="B12" s="22" t="s">
        <v>43</v>
      </c>
      <c r="C12" s="22" t="s">
        <v>35</v>
      </c>
      <c r="D12" s="23" t="s">
        <v>52</v>
      </c>
      <c r="E12" s="24">
        <v>1340.85</v>
      </c>
      <c r="F12" s="25">
        <v>0.6804</v>
      </c>
      <c r="G12" s="26">
        <f t="shared" si="0"/>
        <v>1970.67901234568</v>
      </c>
      <c r="H12" s="27">
        <v>1.47</v>
      </c>
      <c r="I12" s="36">
        <f t="shared" si="1"/>
        <v>2896.89814814815</v>
      </c>
      <c r="J12" s="37"/>
      <c r="K12" s="15"/>
      <c r="L12" s="15"/>
    </row>
    <row r="13" ht="20.95" customHeight="1" spans="1:12">
      <c r="A13" s="20">
        <v>10</v>
      </c>
      <c r="B13" s="22" t="s">
        <v>44</v>
      </c>
      <c r="C13" s="22" t="s">
        <v>35</v>
      </c>
      <c r="D13" s="23" t="s">
        <v>52</v>
      </c>
      <c r="E13" s="24">
        <v>1520.74</v>
      </c>
      <c r="F13" s="25">
        <v>0.6804</v>
      </c>
      <c r="G13" s="26">
        <f t="shared" si="0"/>
        <v>2235.06760728983</v>
      </c>
      <c r="H13" s="27">
        <v>1.47</v>
      </c>
      <c r="I13" s="36">
        <f t="shared" si="1"/>
        <v>3285.54938271605</v>
      </c>
      <c r="J13" s="37"/>
      <c r="K13" s="15"/>
      <c r="L13" s="15"/>
    </row>
    <row r="14" ht="20.95" customHeight="1" spans="1:12">
      <c r="A14" s="20">
        <v>11</v>
      </c>
      <c r="B14" s="22" t="s">
        <v>45</v>
      </c>
      <c r="C14" s="22" t="s">
        <v>35</v>
      </c>
      <c r="D14" s="23" t="s">
        <v>52</v>
      </c>
      <c r="E14" s="24">
        <v>1459.4</v>
      </c>
      <c r="F14" s="25">
        <v>0.6804</v>
      </c>
      <c r="G14" s="26">
        <f t="shared" si="0"/>
        <v>2144.91475602587</v>
      </c>
      <c r="H14" s="27">
        <v>1.47</v>
      </c>
      <c r="I14" s="36">
        <f t="shared" si="1"/>
        <v>3153.02469135802</v>
      </c>
      <c r="J14" s="37"/>
      <c r="K14" s="15"/>
      <c r="L14" s="15"/>
    </row>
    <row r="15" ht="20.95" customHeight="1" spans="1:12">
      <c r="A15" s="20">
        <v>12</v>
      </c>
      <c r="B15" s="22" t="s">
        <v>46</v>
      </c>
      <c r="C15" s="22" t="s">
        <v>35</v>
      </c>
      <c r="D15" s="23" t="s">
        <v>52</v>
      </c>
      <c r="E15" s="24">
        <v>1400.64</v>
      </c>
      <c r="F15" s="25">
        <v>0.6804</v>
      </c>
      <c r="G15" s="26">
        <f t="shared" si="0"/>
        <v>2058.55379188713</v>
      </c>
      <c r="H15" s="27">
        <v>1.47</v>
      </c>
      <c r="I15" s="36">
        <f t="shared" si="1"/>
        <v>3026.07407407407</v>
      </c>
      <c r="J15" s="37"/>
      <c r="K15" s="15"/>
      <c r="L15" s="15"/>
    </row>
    <row r="16" ht="20.95" customHeight="1" spans="1:12">
      <c r="A16" s="20">
        <v>13</v>
      </c>
      <c r="B16" s="22" t="s">
        <v>47</v>
      </c>
      <c r="C16" s="22" t="s">
        <v>35</v>
      </c>
      <c r="D16" s="23" t="s">
        <v>52</v>
      </c>
      <c r="E16" s="28">
        <v>1211.99</v>
      </c>
      <c r="F16" s="29">
        <v>0.6804</v>
      </c>
      <c r="G16" s="26">
        <f t="shared" si="0"/>
        <v>1781.29041740153</v>
      </c>
      <c r="H16" s="27">
        <v>1.47</v>
      </c>
      <c r="I16" s="36">
        <f t="shared" si="1"/>
        <v>2618.49691358025</v>
      </c>
      <c r="J16" s="37"/>
      <c r="K16" s="15"/>
      <c r="L16" s="15"/>
    </row>
    <row r="17" ht="20.95" customHeight="1" spans="1:12">
      <c r="A17" s="20">
        <v>14</v>
      </c>
      <c r="B17" s="22" t="s">
        <v>48</v>
      </c>
      <c r="C17" s="22" t="s">
        <v>35</v>
      </c>
      <c r="D17" s="23" t="s">
        <v>52</v>
      </c>
      <c r="E17" s="24">
        <v>0</v>
      </c>
      <c r="F17" s="29">
        <v>0.6804</v>
      </c>
      <c r="G17" s="26">
        <f t="shared" si="0"/>
        <v>0</v>
      </c>
      <c r="H17" s="27">
        <v>1.47</v>
      </c>
      <c r="I17" s="36">
        <f t="shared" si="1"/>
        <v>0</v>
      </c>
      <c r="J17" s="37"/>
      <c r="K17" s="15"/>
      <c r="L17" s="15"/>
    </row>
    <row r="18" ht="20.95" customHeight="1" spans="1:12">
      <c r="A18" s="20">
        <v>15</v>
      </c>
      <c r="B18" s="22" t="s">
        <v>49</v>
      </c>
      <c r="C18" s="22" t="s">
        <v>35</v>
      </c>
      <c r="D18" s="23" t="s">
        <v>52</v>
      </c>
      <c r="E18" s="30">
        <v>0</v>
      </c>
      <c r="F18" s="29">
        <v>0.6804</v>
      </c>
      <c r="G18" s="26">
        <f t="shared" si="0"/>
        <v>0</v>
      </c>
      <c r="H18" s="27">
        <v>1.47</v>
      </c>
      <c r="I18" s="36">
        <f t="shared" si="1"/>
        <v>0</v>
      </c>
      <c r="J18" s="37"/>
      <c r="K18" s="15"/>
      <c r="L18" s="15"/>
    </row>
    <row r="19" ht="20.95" customHeight="1" spans="1:12">
      <c r="A19" s="20">
        <v>16</v>
      </c>
      <c r="B19" s="22" t="s">
        <v>50</v>
      </c>
      <c r="C19" s="22" t="s">
        <v>35</v>
      </c>
      <c r="D19" s="23" t="s">
        <v>52</v>
      </c>
      <c r="E19" s="30">
        <v>0</v>
      </c>
      <c r="F19" s="29">
        <v>0.6804</v>
      </c>
      <c r="G19" s="26">
        <f t="shared" si="0"/>
        <v>0</v>
      </c>
      <c r="H19" s="27">
        <v>1.47</v>
      </c>
      <c r="I19" s="36">
        <f t="shared" si="1"/>
        <v>0</v>
      </c>
      <c r="J19" s="37"/>
      <c r="K19" s="15"/>
      <c r="L19" s="15"/>
    </row>
    <row r="20" ht="20.95" customHeight="1" spans="1:12">
      <c r="A20" s="20">
        <v>17</v>
      </c>
      <c r="B20" s="22" t="s">
        <v>51</v>
      </c>
      <c r="C20" s="22" t="s">
        <v>35</v>
      </c>
      <c r="D20" s="23" t="s">
        <v>52</v>
      </c>
      <c r="E20" s="24">
        <v>1178.41</v>
      </c>
      <c r="F20" s="29">
        <v>0.6804</v>
      </c>
      <c r="G20" s="26">
        <f t="shared" si="0"/>
        <v>1731.93709582598</v>
      </c>
      <c r="H20" s="27">
        <v>1.47</v>
      </c>
      <c r="I20" s="36">
        <f t="shared" si="1"/>
        <v>2545.9475308642</v>
      </c>
      <c r="J20" s="37"/>
      <c r="K20" s="15"/>
      <c r="L20" s="15"/>
    </row>
    <row r="21" ht="20.95" customHeight="1" spans="1:12">
      <c r="A21" s="20" t="s">
        <v>32</v>
      </c>
      <c r="B21" s="20"/>
      <c r="C21" s="20"/>
      <c r="D21" s="31"/>
      <c r="E21" s="26">
        <f t="shared" ref="E21:I21" si="2">SUM(E4:E20)</f>
        <v>19767.68</v>
      </c>
      <c r="F21" s="25"/>
      <c r="G21" s="26">
        <f t="shared" si="2"/>
        <v>29053.0276308054</v>
      </c>
      <c r="H21" s="27"/>
      <c r="I21" s="38">
        <f t="shared" si="2"/>
        <v>42707.9506172839</v>
      </c>
      <c r="J21" s="37"/>
      <c r="K21" s="15"/>
      <c r="L21" s="15"/>
    </row>
    <row r="22" ht="14.25" customHeight="1" spans="1:12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9"/>
      <c r="L22" s="15"/>
    </row>
    <row r="23" spans="1:12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</row>
    <row r="24" ht="28.5" customHeight="1" spans="1:12">
      <c r="A24" s="33" t="s">
        <v>33</v>
      </c>
      <c r="B24" s="33"/>
      <c r="C24" s="33"/>
      <c r="D24" s="33"/>
      <c r="E24" s="33"/>
      <c r="F24" s="33"/>
      <c r="G24" s="33"/>
      <c r="H24" s="33"/>
      <c r="I24" s="33"/>
      <c r="J24" s="33"/>
      <c r="K24" s="15"/>
      <c r="L24" s="15"/>
    </row>
    <row r="25" spans="1:12">
      <c r="A25" s="15"/>
      <c r="B25" s="15"/>
      <c r="C25" s="15"/>
      <c r="D25" s="15"/>
      <c r="E25" s="15"/>
      <c r="F25" s="34"/>
      <c r="G25" s="15"/>
      <c r="H25" s="15"/>
      <c r="I25" s="15"/>
      <c r="J25" s="15"/>
      <c r="K25" s="15"/>
      <c r="L25" s="15"/>
    </row>
  </sheetData>
  <mergeCells count="4">
    <mergeCell ref="A1:J1"/>
    <mergeCell ref="E2:G2"/>
    <mergeCell ref="A24:J24"/>
    <mergeCell ref="A22:J23"/>
  </mergeCells>
  <printOptions horizontalCentered="1" verticalCentered="1"/>
  <pageMargins left="0.349305555555556" right="0.349305555555556" top="0.790277777777778" bottom="0.790277777777778" header="0.310416666666667" footer="0.310416666666667"/>
  <pageSetup paperSize="9" scale="91" orientation="landscape" horizontalDpi="600" verticalDpi="18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L23"/>
  <sheetViews>
    <sheetView workbookViewId="0">
      <selection activeCell="F3" sqref="F$1:F$1048576"/>
    </sheetView>
  </sheetViews>
  <sheetFormatPr defaultColWidth="9" defaultRowHeight="15"/>
  <cols>
    <col min="1" max="1" width="6.62727272727273" style="1" customWidth="1"/>
    <col min="2" max="2" width="11.6272727272727" style="1" customWidth="1"/>
    <col min="3" max="3" width="17" style="1" customWidth="1"/>
    <col min="4" max="4" width="24.7545454545455" style="1" customWidth="1"/>
    <col min="5" max="5" width="11.6272727272727" style="1" customWidth="1"/>
    <col min="6" max="6" width="11.2545454545455" style="18" customWidth="1"/>
    <col min="7" max="7" width="11.7545454545455" style="1" customWidth="1"/>
    <col min="8" max="8" width="10.1272727272727" style="1" customWidth="1"/>
    <col min="9" max="9" width="11.1272727272727" style="1" customWidth="1"/>
    <col min="10" max="10" width="20.2545454545455" style="1" customWidth="1"/>
    <col min="11" max="16384" width="9" style="1"/>
  </cols>
  <sheetData>
    <row r="1" ht="23.25" customHeight="1" spans="1:12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5"/>
      <c r="L1" s="15"/>
    </row>
    <row r="2" s="1" customFormat="1" ht="28.5" customHeight="1" spans="1:12">
      <c r="A2" s="3" t="s">
        <v>1</v>
      </c>
      <c r="B2" s="3"/>
      <c r="C2" s="3"/>
      <c r="D2" s="3"/>
      <c r="E2" s="3" t="s">
        <v>2</v>
      </c>
      <c r="F2" s="3"/>
      <c r="G2" s="3"/>
      <c r="H2" s="3"/>
      <c r="I2" s="3"/>
      <c r="J2" s="3" t="s">
        <v>3</v>
      </c>
      <c r="K2" s="15"/>
      <c r="L2" s="15"/>
    </row>
    <row r="3" ht="39" customHeight="1" spans="1:12">
      <c r="A3" s="20" t="s">
        <v>4</v>
      </c>
      <c r="B3" s="20" t="s">
        <v>5</v>
      </c>
      <c r="C3" s="20" t="s">
        <v>6</v>
      </c>
      <c r="D3" s="20" t="s">
        <v>7</v>
      </c>
      <c r="E3" s="20" t="s">
        <v>8</v>
      </c>
      <c r="F3" s="21" t="s">
        <v>9</v>
      </c>
      <c r="G3" s="20" t="s">
        <v>10</v>
      </c>
      <c r="H3" s="20" t="s">
        <v>11</v>
      </c>
      <c r="I3" s="20" t="s">
        <v>12</v>
      </c>
      <c r="J3" s="35" t="s">
        <v>13</v>
      </c>
      <c r="K3" s="15"/>
      <c r="L3" s="15"/>
    </row>
    <row r="4" ht="21.1" customHeight="1" spans="1:12">
      <c r="A4" s="20">
        <v>1</v>
      </c>
      <c r="B4" s="22" t="s">
        <v>14</v>
      </c>
      <c r="C4" s="22" t="s">
        <v>15</v>
      </c>
      <c r="D4" s="23" t="s">
        <v>53</v>
      </c>
      <c r="E4" s="30">
        <v>0</v>
      </c>
      <c r="F4" s="29">
        <v>0.6804</v>
      </c>
      <c r="G4" s="26">
        <f t="shared" ref="G4:G18" si="0">E4/F4</f>
        <v>0</v>
      </c>
      <c r="H4" s="27">
        <v>1.47</v>
      </c>
      <c r="I4" s="36">
        <f t="shared" ref="I4:I18" si="1">G4*H4</f>
        <v>0</v>
      </c>
      <c r="J4" s="16" t="s">
        <v>17</v>
      </c>
      <c r="K4" s="15"/>
      <c r="L4" s="15"/>
    </row>
    <row r="5" ht="21.1" customHeight="1" spans="1:12">
      <c r="A5" s="20">
        <v>2</v>
      </c>
      <c r="B5" s="22" t="s">
        <v>18</v>
      </c>
      <c r="C5" s="22" t="s">
        <v>15</v>
      </c>
      <c r="D5" s="23" t="s">
        <v>53</v>
      </c>
      <c r="E5" s="24">
        <v>1113.66</v>
      </c>
      <c r="F5" s="29">
        <v>0.6804</v>
      </c>
      <c r="G5" s="26">
        <f t="shared" si="0"/>
        <v>1636.77248677249</v>
      </c>
      <c r="H5" s="27">
        <v>1.47</v>
      </c>
      <c r="I5" s="36">
        <f t="shared" si="1"/>
        <v>2406.05555555556</v>
      </c>
      <c r="J5" s="37"/>
      <c r="K5" s="15"/>
      <c r="L5" s="15"/>
    </row>
    <row r="6" ht="21.1" customHeight="1" spans="1:12">
      <c r="A6" s="20">
        <v>3</v>
      </c>
      <c r="B6" s="22" t="s">
        <v>19</v>
      </c>
      <c r="C6" s="22" t="s">
        <v>15</v>
      </c>
      <c r="D6" s="23" t="s">
        <v>53</v>
      </c>
      <c r="E6" s="24">
        <v>1138.5</v>
      </c>
      <c r="F6" s="29">
        <v>0.6804</v>
      </c>
      <c r="G6" s="26">
        <f t="shared" si="0"/>
        <v>1673.28042328042</v>
      </c>
      <c r="H6" s="27">
        <v>1.47</v>
      </c>
      <c r="I6" s="36">
        <f t="shared" si="1"/>
        <v>2459.72222222222</v>
      </c>
      <c r="J6" s="37"/>
      <c r="K6" s="15"/>
      <c r="L6" s="15"/>
    </row>
    <row r="7" ht="21.1" customHeight="1" spans="1:12">
      <c r="A7" s="20">
        <v>4</v>
      </c>
      <c r="B7" s="22" t="s">
        <v>20</v>
      </c>
      <c r="C7" s="22" t="s">
        <v>15</v>
      </c>
      <c r="D7" s="23" t="s">
        <v>53</v>
      </c>
      <c r="E7" s="24">
        <v>1093.31</v>
      </c>
      <c r="F7" s="29">
        <v>0.6804</v>
      </c>
      <c r="G7" s="26">
        <f t="shared" si="0"/>
        <v>1606.86360964139</v>
      </c>
      <c r="H7" s="27">
        <v>1.47</v>
      </c>
      <c r="I7" s="36">
        <f t="shared" si="1"/>
        <v>2362.08950617284</v>
      </c>
      <c r="J7" s="37"/>
      <c r="K7" s="15"/>
      <c r="L7" s="15"/>
    </row>
    <row r="8" ht="21.1" customHeight="1" spans="1:12">
      <c r="A8" s="20">
        <v>5</v>
      </c>
      <c r="B8" s="22" t="s">
        <v>21</v>
      </c>
      <c r="C8" s="22" t="s">
        <v>15</v>
      </c>
      <c r="D8" s="23" t="s">
        <v>53</v>
      </c>
      <c r="E8" s="24">
        <v>1148.18</v>
      </c>
      <c r="F8" s="29">
        <v>0.6804</v>
      </c>
      <c r="G8" s="26">
        <f t="shared" si="0"/>
        <v>1687.50734861846</v>
      </c>
      <c r="H8" s="27">
        <v>1.47</v>
      </c>
      <c r="I8" s="36">
        <f t="shared" si="1"/>
        <v>2480.63580246914</v>
      </c>
      <c r="J8" s="37"/>
      <c r="K8" s="15"/>
      <c r="L8" s="15"/>
    </row>
    <row r="9" ht="21.1" customHeight="1" spans="1:12">
      <c r="A9" s="20">
        <v>6</v>
      </c>
      <c r="B9" s="22" t="s">
        <v>22</v>
      </c>
      <c r="C9" s="22" t="s">
        <v>15</v>
      </c>
      <c r="D9" s="23" t="s">
        <v>53</v>
      </c>
      <c r="E9" s="24">
        <v>1049.93</v>
      </c>
      <c r="F9" s="29">
        <v>0.6804</v>
      </c>
      <c r="G9" s="26">
        <f t="shared" si="0"/>
        <v>1543.10699588477</v>
      </c>
      <c r="H9" s="27">
        <v>1.47</v>
      </c>
      <c r="I9" s="36">
        <f t="shared" si="1"/>
        <v>2268.36728395062</v>
      </c>
      <c r="J9" s="37"/>
      <c r="K9" s="15"/>
      <c r="L9" s="15"/>
    </row>
    <row r="10" ht="21.1" customHeight="1" spans="1:12">
      <c r="A10" s="20">
        <v>7</v>
      </c>
      <c r="B10" s="22" t="s">
        <v>23</v>
      </c>
      <c r="C10" s="22" t="s">
        <v>15</v>
      </c>
      <c r="D10" s="23" t="s">
        <v>53</v>
      </c>
      <c r="E10" s="24">
        <v>1090.65</v>
      </c>
      <c r="F10" s="29">
        <v>0.6804</v>
      </c>
      <c r="G10" s="26">
        <f t="shared" si="0"/>
        <v>1602.95414462081</v>
      </c>
      <c r="H10" s="27">
        <v>1.47</v>
      </c>
      <c r="I10" s="36">
        <f t="shared" si="1"/>
        <v>2356.34259259259</v>
      </c>
      <c r="J10" s="37"/>
      <c r="K10" s="15"/>
      <c r="L10" s="15"/>
    </row>
    <row r="11" ht="21.1" customHeight="1" spans="1:12">
      <c r="A11" s="20">
        <v>8</v>
      </c>
      <c r="B11" s="22" t="s">
        <v>24</v>
      </c>
      <c r="C11" s="22" t="s">
        <v>15</v>
      </c>
      <c r="D11" s="23" t="s">
        <v>53</v>
      </c>
      <c r="E11" s="24">
        <v>1050.77</v>
      </c>
      <c r="F11" s="29">
        <v>0.6804</v>
      </c>
      <c r="G11" s="26">
        <f t="shared" si="0"/>
        <v>1544.34156378601</v>
      </c>
      <c r="H11" s="27">
        <v>1.47</v>
      </c>
      <c r="I11" s="36">
        <f t="shared" si="1"/>
        <v>2270.18209876543</v>
      </c>
      <c r="J11" s="37"/>
      <c r="K11" s="15"/>
      <c r="L11" s="15"/>
    </row>
    <row r="12" ht="21.1" customHeight="1" spans="1:12">
      <c r="A12" s="20">
        <v>9</v>
      </c>
      <c r="B12" s="22" t="s">
        <v>25</v>
      </c>
      <c r="C12" s="22" t="s">
        <v>15</v>
      </c>
      <c r="D12" s="23" t="s">
        <v>53</v>
      </c>
      <c r="E12" s="28">
        <v>1115.41</v>
      </c>
      <c r="F12" s="29">
        <v>0.6804</v>
      </c>
      <c r="G12" s="26">
        <f t="shared" si="0"/>
        <v>1639.34450323339</v>
      </c>
      <c r="H12" s="27">
        <v>1.47</v>
      </c>
      <c r="I12" s="36">
        <f t="shared" si="1"/>
        <v>2409.83641975309</v>
      </c>
      <c r="J12" s="37"/>
      <c r="K12" s="15"/>
      <c r="L12" s="15"/>
    </row>
    <row r="13" ht="21.1" customHeight="1" spans="1:12">
      <c r="A13" s="20">
        <v>10</v>
      </c>
      <c r="B13" s="22" t="s">
        <v>26</v>
      </c>
      <c r="C13" s="22" t="s">
        <v>15</v>
      </c>
      <c r="D13" s="23" t="s">
        <v>53</v>
      </c>
      <c r="E13" s="28">
        <v>947.64</v>
      </c>
      <c r="F13" s="29">
        <v>0.6804</v>
      </c>
      <c r="G13" s="26">
        <f t="shared" si="0"/>
        <v>1392.76895943563</v>
      </c>
      <c r="H13" s="27">
        <v>1.47</v>
      </c>
      <c r="I13" s="36">
        <f t="shared" si="1"/>
        <v>2047.37037037037</v>
      </c>
      <c r="J13" s="37"/>
      <c r="K13" s="15"/>
      <c r="L13" s="15"/>
    </row>
    <row r="14" ht="21.1" customHeight="1" spans="1:12">
      <c r="A14" s="20">
        <v>11</v>
      </c>
      <c r="B14" s="22" t="s">
        <v>27</v>
      </c>
      <c r="C14" s="22" t="s">
        <v>15</v>
      </c>
      <c r="D14" s="23" t="s">
        <v>53</v>
      </c>
      <c r="E14" s="28">
        <v>884.04</v>
      </c>
      <c r="F14" s="29">
        <v>0.6804</v>
      </c>
      <c r="G14" s="26">
        <f t="shared" si="0"/>
        <v>1299.29453262787</v>
      </c>
      <c r="H14" s="27">
        <v>1.47</v>
      </c>
      <c r="I14" s="36">
        <f t="shared" si="1"/>
        <v>1909.96296296296</v>
      </c>
      <c r="J14" s="37"/>
      <c r="K14" s="15"/>
      <c r="L14" s="15"/>
    </row>
    <row r="15" ht="21.1" customHeight="1" spans="1:12">
      <c r="A15" s="20">
        <v>12</v>
      </c>
      <c r="B15" s="22" t="s">
        <v>28</v>
      </c>
      <c r="C15" s="22" t="s">
        <v>15</v>
      </c>
      <c r="D15" s="23" t="s">
        <v>53</v>
      </c>
      <c r="E15" s="28">
        <v>1187.86</v>
      </c>
      <c r="F15" s="29">
        <v>0.6804</v>
      </c>
      <c r="G15" s="26">
        <f t="shared" si="0"/>
        <v>1745.82598471487</v>
      </c>
      <c r="H15" s="27">
        <v>1.47</v>
      </c>
      <c r="I15" s="36">
        <f t="shared" si="1"/>
        <v>2566.36419753086</v>
      </c>
      <c r="J15" s="37"/>
      <c r="K15" s="15"/>
      <c r="L15" s="15"/>
    </row>
    <row r="16" ht="21.1" customHeight="1" spans="1:12">
      <c r="A16" s="20">
        <v>13</v>
      </c>
      <c r="B16" s="22" t="s">
        <v>29</v>
      </c>
      <c r="C16" s="22" t="s">
        <v>15</v>
      </c>
      <c r="D16" s="23" t="s">
        <v>53</v>
      </c>
      <c r="E16" s="28">
        <v>1156.28</v>
      </c>
      <c r="F16" s="29">
        <v>0.6804</v>
      </c>
      <c r="G16" s="26">
        <f t="shared" si="0"/>
        <v>1699.41211052322</v>
      </c>
      <c r="H16" s="27">
        <v>1.47</v>
      </c>
      <c r="I16" s="36">
        <f t="shared" si="1"/>
        <v>2498.13580246914</v>
      </c>
      <c r="J16" s="37"/>
      <c r="K16" s="15"/>
      <c r="L16" s="15"/>
    </row>
    <row r="17" ht="21.1" customHeight="1" spans="1:12">
      <c r="A17" s="20">
        <v>14</v>
      </c>
      <c r="B17" s="22" t="s">
        <v>30</v>
      </c>
      <c r="C17" s="22" t="s">
        <v>15</v>
      </c>
      <c r="D17" s="23" t="s">
        <v>53</v>
      </c>
      <c r="E17" s="28">
        <v>1108.02</v>
      </c>
      <c r="F17" s="29">
        <v>0.6804</v>
      </c>
      <c r="G17" s="26">
        <f t="shared" si="0"/>
        <v>1628.48324514991</v>
      </c>
      <c r="H17" s="27">
        <v>1.47</v>
      </c>
      <c r="I17" s="36">
        <f t="shared" si="1"/>
        <v>2393.87037037037</v>
      </c>
      <c r="J17" s="37"/>
      <c r="K17" s="15"/>
      <c r="L17" s="15"/>
    </row>
    <row r="18" ht="21.1" customHeight="1" spans="1:12">
      <c r="A18" s="20">
        <v>15</v>
      </c>
      <c r="B18" s="22" t="s">
        <v>31</v>
      </c>
      <c r="C18" s="22" t="s">
        <v>15</v>
      </c>
      <c r="D18" s="23" t="s">
        <v>53</v>
      </c>
      <c r="E18" s="24">
        <v>49.64</v>
      </c>
      <c r="F18" s="29">
        <v>0.6804</v>
      </c>
      <c r="G18" s="26">
        <f t="shared" si="0"/>
        <v>72.9570840681952</v>
      </c>
      <c r="H18" s="27">
        <v>1.47</v>
      </c>
      <c r="I18" s="36">
        <f t="shared" si="1"/>
        <v>107.246913580247</v>
      </c>
      <c r="J18" s="37"/>
      <c r="K18" s="15"/>
      <c r="L18" s="15"/>
    </row>
    <row r="19" ht="21.1" customHeight="1" spans="1:12">
      <c r="A19" s="20" t="s">
        <v>32</v>
      </c>
      <c r="B19" s="20"/>
      <c r="C19" s="20"/>
      <c r="D19" s="31"/>
      <c r="E19" s="26">
        <f t="shared" ref="E19:I19" si="2">SUM(E4:E18)</f>
        <v>14133.89</v>
      </c>
      <c r="F19" s="29"/>
      <c r="G19" s="26">
        <f t="shared" si="2"/>
        <v>20772.9129923574</v>
      </c>
      <c r="H19" s="27"/>
      <c r="I19" s="36">
        <f t="shared" si="2"/>
        <v>30536.1820987654</v>
      </c>
      <c r="J19" s="37"/>
      <c r="K19" s="15"/>
      <c r="L19" s="15"/>
    </row>
    <row r="20" ht="14.25" customHeight="1" spans="1:12">
      <c r="A20" s="32"/>
      <c r="B20" s="32"/>
      <c r="C20" s="32"/>
      <c r="D20" s="32"/>
      <c r="E20" s="32"/>
      <c r="F20" s="32"/>
      <c r="G20" s="32"/>
      <c r="H20" s="32"/>
      <c r="I20" s="32"/>
      <c r="J20" s="32"/>
      <c r="K20" s="39"/>
      <c r="L20" s="15"/>
    </row>
    <row r="21" ht="11.25" customHeight="1" spans="1:1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  <row r="22" ht="28.5" customHeight="1" spans="1:12">
      <c r="A22" s="33" t="s">
        <v>33</v>
      </c>
      <c r="B22" s="33"/>
      <c r="C22" s="33"/>
      <c r="D22" s="33"/>
      <c r="E22" s="33"/>
      <c r="F22" s="33"/>
      <c r="G22" s="33"/>
      <c r="H22" s="33"/>
      <c r="I22" s="33"/>
      <c r="J22" s="33"/>
      <c r="K22" s="15"/>
      <c r="L22" s="15"/>
    </row>
    <row r="23" spans="1:12">
      <c r="A23" s="15"/>
      <c r="B23" s="15"/>
      <c r="C23" s="15"/>
      <c r="D23" s="15"/>
      <c r="E23" s="15"/>
      <c r="F23" s="34"/>
      <c r="G23" s="15"/>
      <c r="H23" s="15"/>
      <c r="I23" s="15"/>
      <c r="J23" s="15"/>
      <c r="K23" s="15"/>
      <c r="L23" s="15"/>
    </row>
  </sheetData>
  <mergeCells count="4">
    <mergeCell ref="A1:J1"/>
    <mergeCell ref="E2:G2"/>
    <mergeCell ref="A22:J22"/>
    <mergeCell ref="A20:J21"/>
  </mergeCells>
  <printOptions horizontalCentered="1" verticalCentered="1"/>
  <pageMargins left="0.349305555555556" right="0.349305555555556" top="0.2" bottom="0" header="0.259027777777778" footer="0.238888888888889"/>
  <pageSetup paperSize="9" orientation="landscape" horizontalDpi="6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9" tint="0.4"/>
    <pageSetUpPr fitToPage="1"/>
  </sheetPr>
  <dimension ref="A1:L25"/>
  <sheetViews>
    <sheetView workbookViewId="0">
      <selection activeCell="F3" sqref="F$1:F$1048576"/>
    </sheetView>
  </sheetViews>
  <sheetFormatPr defaultColWidth="9" defaultRowHeight="15"/>
  <cols>
    <col min="1" max="1" width="6" style="1" customWidth="1"/>
    <col min="2" max="2" width="11.3727272727273" style="1" customWidth="1"/>
    <col min="3" max="3" width="16.7545454545455" style="1" customWidth="1"/>
    <col min="4" max="4" width="25.1272727272727" style="1" customWidth="1"/>
    <col min="5" max="5" width="10.2545454545455" style="1" customWidth="1"/>
    <col min="6" max="6" width="11" style="18" customWidth="1"/>
    <col min="7" max="7" width="12.8727272727273" style="1" customWidth="1"/>
    <col min="8" max="8" width="9" style="1"/>
    <col min="9" max="9" width="10.5" style="1"/>
    <col min="10" max="10" width="20.2545454545455" style="1" customWidth="1"/>
    <col min="11" max="16383" width="9" style="1"/>
  </cols>
  <sheetData>
    <row r="1" ht="25.5" customHeight="1" spans="1:12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5"/>
      <c r="L1" s="15"/>
    </row>
    <row r="2" s="1" customFormat="1" ht="28.5" customHeight="1" spans="1:12">
      <c r="A2" s="3" t="s">
        <v>1</v>
      </c>
      <c r="B2" s="3"/>
      <c r="C2" s="3"/>
      <c r="D2" s="3"/>
      <c r="E2" s="3" t="s">
        <v>2</v>
      </c>
      <c r="F2" s="3"/>
      <c r="G2" s="3"/>
      <c r="H2" s="3"/>
      <c r="I2" s="3"/>
      <c r="J2" s="3" t="s">
        <v>3</v>
      </c>
      <c r="K2" s="15"/>
      <c r="L2" s="15"/>
    </row>
    <row r="3" ht="36" customHeight="1" spans="1:12">
      <c r="A3" s="20" t="s">
        <v>4</v>
      </c>
      <c r="B3" s="20" t="s">
        <v>5</v>
      </c>
      <c r="C3" s="20" t="s">
        <v>6</v>
      </c>
      <c r="D3" s="20" t="s">
        <v>7</v>
      </c>
      <c r="E3" s="20" t="s">
        <v>8</v>
      </c>
      <c r="F3" s="21" t="s">
        <v>9</v>
      </c>
      <c r="G3" s="20" t="s">
        <v>10</v>
      </c>
      <c r="H3" s="20" t="s">
        <v>11</v>
      </c>
      <c r="I3" s="20" t="s">
        <v>12</v>
      </c>
      <c r="J3" s="35" t="s">
        <v>13</v>
      </c>
      <c r="K3" s="15"/>
      <c r="L3" s="15"/>
    </row>
    <row r="4" ht="20.95" customHeight="1" spans="1:12">
      <c r="A4" s="20">
        <v>1</v>
      </c>
      <c r="B4" s="22" t="s">
        <v>34</v>
      </c>
      <c r="C4" s="22" t="s">
        <v>35</v>
      </c>
      <c r="D4" s="23" t="s">
        <v>53</v>
      </c>
      <c r="E4" s="24">
        <v>1523.41</v>
      </c>
      <c r="F4" s="25">
        <v>0.6804</v>
      </c>
      <c r="G4" s="26">
        <f t="shared" ref="G4:G20" si="0">E4/F4</f>
        <v>2238.99176954733</v>
      </c>
      <c r="H4" s="27">
        <v>1.47</v>
      </c>
      <c r="I4" s="36">
        <f t="shared" ref="I4:I20" si="1">G4*H4</f>
        <v>3291.31790123457</v>
      </c>
      <c r="J4" s="16" t="s">
        <v>17</v>
      </c>
      <c r="K4" s="15"/>
      <c r="L4" s="15"/>
    </row>
    <row r="5" ht="20.95" customHeight="1" spans="1:12">
      <c r="A5" s="20">
        <v>2</v>
      </c>
      <c r="B5" s="22" t="s">
        <v>36</v>
      </c>
      <c r="C5" s="22" t="s">
        <v>35</v>
      </c>
      <c r="D5" s="23" t="s">
        <v>53</v>
      </c>
      <c r="E5" s="24">
        <v>1605.44</v>
      </c>
      <c r="F5" s="25">
        <v>0.6804</v>
      </c>
      <c r="G5" s="26">
        <f t="shared" si="0"/>
        <v>2359.55320399765</v>
      </c>
      <c r="H5" s="27">
        <v>1.47</v>
      </c>
      <c r="I5" s="36">
        <f t="shared" si="1"/>
        <v>3468.54320987654</v>
      </c>
      <c r="J5" s="37"/>
      <c r="K5" s="15"/>
      <c r="L5" s="15"/>
    </row>
    <row r="6" ht="20.95" customHeight="1" spans="1:12">
      <c r="A6" s="20">
        <v>3</v>
      </c>
      <c r="B6" s="22" t="s">
        <v>37</v>
      </c>
      <c r="C6" s="22" t="s">
        <v>35</v>
      </c>
      <c r="D6" s="23" t="s">
        <v>53</v>
      </c>
      <c r="E6" s="24">
        <v>1227.37</v>
      </c>
      <c r="F6" s="25">
        <v>0.6804</v>
      </c>
      <c r="G6" s="26">
        <f t="shared" si="0"/>
        <v>1803.89476778366</v>
      </c>
      <c r="H6" s="27">
        <v>1.47</v>
      </c>
      <c r="I6" s="36">
        <f t="shared" si="1"/>
        <v>2651.72530864198</v>
      </c>
      <c r="J6" s="37"/>
      <c r="K6" s="15"/>
      <c r="L6" s="15"/>
    </row>
    <row r="7" ht="20.95" customHeight="1" spans="1:12">
      <c r="A7" s="20">
        <v>4</v>
      </c>
      <c r="B7" s="22" t="s">
        <v>38</v>
      </c>
      <c r="C7" s="22" t="s">
        <v>35</v>
      </c>
      <c r="D7" s="23" t="s">
        <v>53</v>
      </c>
      <c r="E7" s="24">
        <v>1473.83</v>
      </c>
      <c r="F7" s="25">
        <v>0.6804</v>
      </c>
      <c r="G7" s="26">
        <f t="shared" si="0"/>
        <v>2166.12286890065</v>
      </c>
      <c r="H7" s="27">
        <v>1.47</v>
      </c>
      <c r="I7" s="36">
        <f t="shared" si="1"/>
        <v>3184.20061728395</v>
      </c>
      <c r="J7" s="37"/>
      <c r="K7" s="15"/>
      <c r="L7" s="15"/>
    </row>
    <row r="8" ht="20.95" customHeight="1" spans="1:12">
      <c r="A8" s="20">
        <v>5</v>
      </c>
      <c r="B8" s="22" t="s">
        <v>39</v>
      </c>
      <c r="C8" s="22" t="s">
        <v>35</v>
      </c>
      <c r="D8" s="23" t="s">
        <v>53</v>
      </c>
      <c r="E8" s="24">
        <v>1532.45</v>
      </c>
      <c r="F8" s="25">
        <v>0.6804</v>
      </c>
      <c r="G8" s="26">
        <f t="shared" si="0"/>
        <v>2252.27807172252</v>
      </c>
      <c r="H8" s="27">
        <v>1.47</v>
      </c>
      <c r="I8" s="36">
        <f t="shared" si="1"/>
        <v>3310.8487654321</v>
      </c>
      <c r="J8" s="37"/>
      <c r="K8" s="15"/>
      <c r="L8" s="15"/>
    </row>
    <row r="9" ht="20.95" customHeight="1" spans="1:12">
      <c r="A9" s="20">
        <v>6</v>
      </c>
      <c r="B9" s="22" t="s">
        <v>40</v>
      </c>
      <c r="C9" s="22" t="s">
        <v>35</v>
      </c>
      <c r="D9" s="23" t="s">
        <v>53</v>
      </c>
      <c r="E9" s="24">
        <v>1355.13</v>
      </c>
      <c r="F9" s="25">
        <v>0.6804</v>
      </c>
      <c r="G9" s="26">
        <f t="shared" si="0"/>
        <v>1991.66666666667</v>
      </c>
      <c r="H9" s="27">
        <v>1.47</v>
      </c>
      <c r="I9" s="36">
        <f t="shared" si="1"/>
        <v>2927.75</v>
      </c>
      <c r="J9" s="37"/>
      <c r="K9" s="15"/>
      <c r="L9" s="15"/>
    </row>
    <row r="10" ht="20.95" customHeight="1" spans="1:12">
      <c r="A10" s="20">
        <v>7</v>
      </c>
      <c r="B10" s="22" t="s">
        <v>41</v>
      </c>
      <c r="C10" s="22" t="s">
        <v>35</v>
      </c>
      <c r="D10" s="23" t="s">
        <v>53</v>
      </c>
      <c r="E10" s="24">
        <v>1492.02</v>
      </c>
      <c r="F10" s="25">
        <v>0.6804</v>
      </c>
      <c r="G10" s="26">
        <f t="shared" si="0"/>
        <v>2192.85714285714</v>
      </c>
      <c r="H10" s="27">
        <v>1.47</v>
      </c>
      <c r="I10" s="36">
        <f t="shared" si="1"/>
        <v>3223.5</v>
      </c>
      <c r="J10" s="37"/>
      <c r="K10" s="15"/>
      <c r="L10" s="15"/>
    </row>
    <row r="11" ht="20.95" customHeight="1" spans="1:12">
      <c r="A11" s="20">
        <v>8</v>
      </c>
      <c r="B11" s="22" t="s">
        <v>42</v>
      </c>
      <c r="C11" s="22" t="s">
        <v>35</v>
      </c>
      <c r="D11" s="23" t="s">
        <v>53</v>
      </c>
      <c r="E11" s="24">
        <v>1644.03</v>
      </c>
      <c r="F11" s="25">
        <v>0.6804</v>
      </c>
      <c r="G11" s="26">
        <f t="shared" si="0"/>
        <v>2416.26984126984</v>
      </c>
      <c r="H11" s="27">
        <v>1.47</v>
      </c>
      <c r="I11" s="36">
        <f t="shared" si="1"/>
        <v>3551.91666666667</v>
      </c>
      <c r="J11" s="37"/>
      <c r="K11" s="15"/>
      <c r="L11" s="15"/>
    </row>
    <row r="12" ht="20.95" customHeight="1" spans="1:12">
      <c r="A12" s="20">
        <v>9</v>
      </c>
      <c r="B12" s="22" t="s">
        <v>43</v>
      </c>
      <c r="C12" s="22" t="s">
        <v>35</v>
      </c>
      <c r="D12" s="23" t="s">
        <v>53</v>
      </c>
      <c r="E12" s="24">
        <v>1405.72</v>
      </c>
      <c r="F12" s="25">
        <v>0.6804</v>
      </c>
      <c r="G12" s="26">
        <f t="shared" si="0"/>
        <v>2066.01998824221</v>
      </c>
      <c r="H12" s="27">
        <v>1.47</v>
      </c>
      <c r="I12" s="36">
        <f t="shared" si="1"/>
        <v>3037.04938271605</v>
      </c>
      <c r="J12" s="37"/>
      <c r="K12" s="15"/>
      <c r="L12" s="15"/>
    </row>
    <row r="13" ht="20.95" customHeight="1" spans="1:12">
      <c r="A13" s="20">
        <v>10</v>
      </c>
      <c r="B13" s="22" t="s">
        <v>44</v>
      </c>
      <c r="C13" s="22" t="s">
        <v>35</v>
      </c>
      <c r="D13" s="23" t="s">
        <v>53</v>
      </c>
      <c r="E13" s="24">
        <v>1497.5</v>
      </c>
      <c r="F13" s="25">
        <v>0.6804</v>
      </c>
      <c r="G13" s="26">
        <f t="shared" si="0"/>
        <v>2200.91122868901</v>
      </c>
      <c r="H13" s="27">
        <v>1.47</v>
      </c>
      <c r="I13" s="36">
        <f t="shared" si="1"/>
        <v>3235.33950617284</v>
      </c>
      <c r="J13" s="37"/>
      <c r="K13" s="15"/>
      <c r="L13" s="15"/>
    </row>
    <row r="14" ht="20.95" customHeight="1" spans="1:12">
      <c r="A14" s="20">
        <v>11</v>
      </c>
      <c r="B14" s="22" t="s">
        <v>45</v>
      </c>
      <c r="C14" s="22" t="s">
        <v>35</v>
      </c>
      <c r="D14" s="23" t="s">
        <v>53</v>
      </c>
      <c r="E14" s="24">
        <v>1543.86</v>
      </c>
      <c r="F14" s="25">
        <v>0.6804</v>
      </c>
      <c r="G14" s="26">
        <f t="shared" si="0"/>
        <v>2269.04761904762</v>
      </c>
      <c r="H14" s="27">
        <v>1.47</v>
      </c>
      <c r="I14" s="36">
        <f t="shared" si="1"/>
        <v>3335.5</v>
      </c>
      <c r="J14" s="37"/>
      <c r="K14" s="15"/>
      <c r="L14" s="15"/>
    </row>
    <row r="15" ht="20.95" customHeight="1" spans="1:12">
      <c r="A15" s="20">
        <v>12</v>
      </c>
      <c r="B15" s="22" t="s">
        <v>46</v>
      </c>
      <c r="C15" s="22" t="s">
        <v>35</v>
      </c>
      <c r="D15" s="23" t="s">
        <v>53</v>
      </c>
      <c r="E15" s="24">
        <v>1514.14</v>
      </c>
      <c r="F15" s="25">
        <v>0.6804</v>
      </c>
      <c r="G15" s="26">
        <f t="shared" si="0"/>
        <v>2225.36743092299</v>
      </c>
      <c r="H15" s="27">
        <v>1.47</v>
      </c>
      <c r="I15" s="36">
        <f t="shared" si="1"/>
        <v>3271.29012345679</v>
      </c>
      <c r="J15" s="37"/>
      <c r="K15" s="15"/>
      <c r="L15" s="15"/>
    </row>
    <row r="16" ht="20.95" customHeight="1" spans="1:12">
      <c r="A16" s="20">
        <v>13</v>
      </c>
      <c r="B16" s="22" t="s">
        <v>47</v>
      </c>
      <c r="C16" s="22" t="s">
        <v>35</v>
      </c>
      <c r="D16" s="23" t="s">
        <v>53</v>
      </c>
      <c r="E16" s="28">
        <v>1280.07</v>
      </c>
      <c r="F16" s="29">
        <v>0.6804</v>
      </c>
      <c r="G16" s="26">
        <f t="shared" si="0"/>
        <v>1881.34920634921</v>
      </c>
      <c r="H16" s="27">
        <v>1.47</v>
      </c>
      <c r="I16" s="36">
        <f t="shared" si="1"/>
        <v>2765.58333333333</v>
      </c>
      <c r="J16" s="37"/>
      <c r="K16" s="15"/>
      <c r="L16" s="15"/>
    </row>
    <row r="17" ht="20.95" customHeight="1" spans="1:12">
      <c r="A17" s="20">
        <v>14</v>
      </c>
      <c r="B17" s="22" t="s">
        <v>48</v>
      </c>
      <c r="C17" s="22" t="s">
        <v>35</v>
      </c>
      <c r="D17" s="23" t="s">
        <v>53</v>
      </c>
      <c r="E17" s="24">
        <v>0</v>
      </c>
      <c r="F17" s="29">
        <v>0.6804</v>
      </c>
      <c r="G17" s="26">
        <f t="shared" si="0"/>
        <v>0</v>
      </c>
      <c r="H17" s="27">
        <v>1.47</v>
      </c>
      <c r="I17" s="36">
        <f t="shared" si="1"/>
        <v>0</v>
      </c>
      <c r="J17" s="37"/>
      <c r="K17" s="15"/>
      <c r="L17" s="15"/>
    </row>
    <row r="18" ht="20.95" customHeight="1" spans="1:12">
      <c r="A18" s="20">
        <v>15</v>
      </c>
      <c r="B18" s="22" t="s">
        <v>49</v>
      </c>
      <c r="C18" s="22" t="s">
        <v>35</v>
      </c>
      <c r="D18" s="23" t="s">
        <v>53</v>
      </c>
      <c r="E18" s="30">
        <v>0</v>
      </c>
      <c r="F18" s="29">
        <v>0.6804</v>
      </c>
      <c r="G18" s="26">
        <f t="shared" si="0"/>
        <v>0</v>
      </c>
      <c r="H18" s="27">
        <v>1.47</v>
      </c>
      <c r="I18" s="36">
        <f t="shared" si="1"/>
        <v>0</v>
      </c>
      <c r="J18" s="37"/>
      <c r="K18" s="15"/>
      <c r="L18" s="15"/>
    </row>
    <row r="19" ht="20.95" customHeight="1" spans="1:12">
      <c r="A19" s="20">
        <v>16</v>
      </c>
      <c r="B19" s="22" t="s">
        <v>50</v>
      </c>
      <c r="C19" s="22" t="s">
        <v>35</v>
      </c>
      <c r="D19" s="23" t="s">
        <v>53</v>
      </c>
      <c r="E19" s="30">
        <v>0</v>
      </c>
      <c r="F19" s="29">
        <v>0.6804</v>
      </c>
      <c r="G19" s="26">
        <f t="shared" si="0"/>
        <v>0</v>
      </c>
      <c r="H19" s="27">
        <v>1.47</v>
      </c>
      <c r="I19" s="36">
        <f t="shared" si="1"/>
        <v>0</v>
      </c>
      <c r="J19" s="37"/>
      <c r="K19" s="15"/>
      <c r="L19" s="15"/>
    </row>
    <row r="20" ht="20.95" customHeight="1" spans="1:12">
      <c r="A20" s="20">
        <v>17</v>
      </c>
      <c r="B20" s="22" t="s">
        <v>51</v>
      </c>
      <c r="C20" s="22" t="s">
        <v>35</v>
      </c>
      <c r="D20" s="23" t="s">
        <v>53</v>
      </c>
      <c r="E20" s="24">
        <v>1248.82</v>
      </c>
      <c r="F20" s="29">
        <v>0.6804</v>
      </c>
      <c r="G20" s="26">
        <f t="shared" si="0"/>
        <v>1835.4203409759</v>
      </c>
      <c r="H20" s="27">
        <v>1.47</v>
      </c>
      <c r="I20" s="36">
        <f t="shared" si="1"/>
        <v>2698.06790123457</v>
      </c>
      <c r="J20" s="37"/>
      <c r="K20" s="15"/>
      <c r="L20" s="15"/>
    </row>
    <row r="21" ht="20.95" customHeight="1" spans="1:12">
      <c r="A21" s="20" t="s">
        <v>32</v>
      </c>
      <c r="B21" s="20"/>
      <c r="C21" s="20"/>
      <c r="D21" s="31"/>
      <c r="E21" s="26">
        <f t="shared" ref="E21:I21" si="2">SUM(E4:E20)</f>
        <v>20343.79</v>
      </c>
      <c r="F21" s="25"/>
      <c r="G21" s="26">
        <f t="shared" si="2"/>
        <v>29899.7501469724</v>
      </c>
      <c r="H21" s="27"/>
      <c r="I21" s="38">
        <f t="shared" si="2"/>
        <v>43952.6327160494</v>
      </c>
      <c r="J21" s="37"/>
      <c r="K21" s="15"/>
      <c r="L21" s="15"/>
    </row>
    <row r="22" ht="14.25" customHeight="1" spans="1:12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9"/>
      <c r="L22" s="15"/>
    </row>
    <row r="23" spans="1:12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</row>
    <row r="24" ht="28.5" customHeight="1" spans="1:12">
      <c r="A24" s="33" t="s">
        <v>33</v>
      </c>
      <c r="B24" s="33"/>
      <c r="C24" s="33"/>
      <c r="D24" s="33"/>
      <c r="E24" s="33"/>
      <c r="F24" s="33"/>
      <c r="G24" s="33"/>
      <c r="H24" s="33"/>
      <c r="I24" s="33"/>
      <c r="J24" s="33"/>
      <c r="K24" s="15"/>
      <c r="L24" s="15"/>
    </row>
    <row r="25" spans="1:12">
      <c r="A25" s="15"/>
      <c r="B25" s="15"/>
      <c r="C25" s="15"/>
      <c r="D25" s="15"/>
      <c r="E25" s="15"/>
      <c r="F25" s="34"/>
      <c r="G25" s="15"/>
      <c r="H25" s="15"/>
      <c r="I25" s="15"/>
      <c r="J25" s="15"/>
      <c r="K25" s="15"/>
      <c r="L25" s="15"/>
    </row>
  </sheetData>
  <mergeCells count="4">
    <mergeCell ref="A1:J1"/>
    <mergeCell ref="E2:G2"/>
    <mergeCell ref="A24:J24"/>
    <mergeCell ref="A22:J23"/>
  </mergeCells>
  <printOptions horizontalCentered="1" verticalCentered="1"/>
  <pageMargins left="0.349305555555556" right="0.349305555555556" top="0.790277777777778" bottom="0.790277777777778" header="0.310416666666667" footer="0.310416666666667"/>
  <pageSetup paperSize="9" scale="91" orientation="landscape" horizontalDpi="600" verticalDpi="180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tabSelected="1" workbookViewId="0">
      <selection activeCell="J6" sqref="J6"/>
    </sheetView>
  </sheetViews>
  <sheetFormatPr defaultColWidth="9" defaultRowHeight="15"/>
  <cols>
    <col min="1" max="1" width="5" style="2" customWidth="1"/>
    <col min="2" max="2" width="41.3727272727273" style="3" customWidth="1"/>
    <col min="3" max="3" width="6.75454545454545" style="2" customWidth="1"/>
    <col min="4" max="4" width="12.1272727272727" style="2" customWidth="1"/>
    <col min="5" max="5" width="12" style="2" customWidth="1"/>
    <col min="6" max="6" width="14.3727272727273" style="2" customWidth="1"/>
    <col min="7" max="7" width="12.1272727272727" style="4" customWidth="1"/>
    <col min="8" max="8" width="9.87272727272727" style="2" customWidth="1"/>
    <col min="9" max="9" width="12.2545454545455" style="4" customWidth="1"/>
    <col min="10" max="10" width="13.5" style="2" customWidth="1"/>
    <col min="11" max="12" width="9" style="2"/>
    <col min="13" max="13" width="21.6272727272727" style="2" customWidth="1"/>
    <col min="14" max="16384" width="9" style="2"/>
  </cols>
  <sheetData>
    <row r="1" ht="71" customHeight="1" spans="1:10">
      <c r="A1" s="5" t="s">
        <v>54</v>
      </c>
      <c r="B1" s="6"/>
      <c r="C1" s="5"/>
      <c r="D1" s="5"/>
      <c r="E1" s="5"/>
      <c r="F1" s="5"/>
      <c r="G1" s="7"/>
      <c r="H1" s="5"/>
      <c r="I1" s="7"/>
      <c r="J1" s="5"/>
    </row>
    <row r="2" s="1" customFormat="1" ht="28.5" customHeight="1" spans="1:12">
      <c r="A2" s="3" t="s">
        <v>1</v>
      </c>
      <c r="B2" s="3"/>
      <c r="C2" s="3"/>
      <c r="D2" s="3"/>
      <c r="E2" s="3" t="s">
        <v>2</v>
      </c>
      <c r="F2" s="3"/>
      <c r="G2" s="3"/>
      <c r="H2" s="3"/>
      <c r="I2" s="3"/>
      <c r="J2" s="3" t="s">
        <v>3</v>
      </c>
      <c r="K2" s="15"/>
      <c r="L2" s="15"/>
    </row>
    <row r="3" ht="47" customHeight="1" spans="1:10">
      <c r="A3" s="8" t="s">
        <v>4</v>
      </c>
      <c r="B3" s="8" t="s">
        <v>55</v>
      </c>
      <c r="C3" s="9" t="s">
        <v>56</v>
      </c>
      <c r="D3" s="8" t="s">
        <v>57</v>
      </c>
      <c r="E3" s="8" t="s">
        <v>58</v>
      </c>
      <c r="F3" s="9" t="s">
        <v>59</v>
      </c>
      <c r="G3" s="10" t="s">
        <v>60</v>
      </c>
      <c r="H3" s="8" t="s">
        <v>11</v>
      </c>
      <c r="I3" s="10" t="s">
        <v>12</v>
      </c>
      <c r="J3" s="8" t="s">
        <v>13</v>
      </c>
    </row>
    <row r="4" ht="23.5" customHeight="1" spans="1:10">
      <c r="A4" s="8">
        <v>1</v>
      </c>
      <c r="B4" s="11" t="s">
        <v>61</v>
      </c>
      <c r="C4" s="8">
        <v>32</v>
      </c>
      <c r="D4" s="12">
        <v>44713</v>
      </c>
      <c r="E4" s="8">
        <v>29051.02</v>
      </c>
      <c r="F4" s="8">
        <v>0.6804</v>
      </c>
      <c r="G4" s="10">
        <f t="shared" ref="G4:G6" si="0">E4/F4</f>
        <v>42696.9723691946</v>
      </c>
      <c r="H4" s="8">
        <v>1.47</v>
      </c>
      <c r="I4" s="10">
        <v>62765</v>
      </c>
      <c r="J4" s="16" t="s">
        <v>17</v>
      </c>
    </row>
    <row r="5" ht="23.5" customHeight="1" spans="1:10">
      <c r="A5" s="8">
        <v>2</v>
      </c>
      <c r="B5" s="11" t="s">
        <v>61</v>
      </c>
      <c r="C5" s="8">
        <v>32</v>
      </c>
      <c r="D5" s="12">
        <v>44743</v>
      </c>
      <c r="E5" s="8">
        <v>32928.11</v>
      </c>
      <c r="F5" s="8">
        <v>0.6804</v>
      </c>
      <c r="G5" s="10">
        <f t="shared" si="0"/>
        <v>48395.2233980012</v>
      </c>
      <c r="H5" s="8">
        <v>1.47</v>
      </c>
      <c r="I5" s="10">
        <v>71141</v>
      </c>
      <c r="J5" s="11"/>
    </row>
    <row r="6" ht="23.5" customHeight="1" spans="1:10">
      <c r="A6" s="8">
        <v>3</v>
      </c>
      <c r="B6" s="11" t="s">
        <v>61</v>
      </c>
      <c r="C6" s="8">
        <v>32</v>
      </c>
      <c r="D6" s="12">
        <v>44774</v>
      </c>
      <c r="E6" s="8">
        <v>34477.68</v>
      </c>
      <c r="F6" s="8">
        <v>0.6804</v>
      </c>
      <c r="G6" s="10">
        <f t="shared" si="0"/>
        <v>50672.6631393298</v>
      </c>
      <c r="H6" s="8">
        <v>1.47</v>
      </c>
      <c r="I6" s="10">
        <v>74489</v>
      </c>
      <c r="J6" s="11"/>
    </row>
    <row r="7" ht="23.5" customHeight="1" spans="1:13">
      <c r="A7" s="11"/>
      <c r="B7" s="11"/>
      <c r="C7" s="11"/>
      <c r="D7" s="11"/>
      <c r="E7" s="11"/>
      <c r="F7" s="11"/>
      <c r="G7" s="13"/>
      <c r="H7" s="11"/>
      <c r="I7" s="10"/>
      <c r="J7" s="11"/>
      <c r="M7" s="17"/>
    </row>
    <row r="8" ht="23.5" customHeight="1" spans="1:10">
      <c r="A8" s="11"/>
      <c r="B8" s="11"/>
      <c r="C8" s="11"/>
      <c r="D8" s="11"/>
      <c r="E8" s="11"/>
      <c r="F8" s="11"/>
      <c r="G8" s="13"/>
      <c r="H8" s="11"/>
      <c r="I8" s="10"/>
      <c r="J8" s="11"/>
    </row>
    <row r="9" ht="23.5" customHeight="1" spans="1:10">
      <c r="A9" s="11"/>
      <c r="B9" s="11"/>
      <c r="C9" s="11"/>
      <c r="D9" s="11"/>
      <c r="E9" s="11"/>
      <c r="F9" s="11"/>
      <c r="G9" s="13"/>
      <c r="H9" s="11"/>
      <c r="I9" s="10"/>
      <c r="J9" s="11"/>
    </row>
    <row r="10" ht="23.5" customHeight="1" spans="1:10">
      <c r="A10" s="11"/>
      <c r="B10" s="11"/>
      <c r="C10" s="11"/>
      <c r="D10" s="11"/>
      <c r="E10" s="11"/>
      <c r="F10" s="11"/>
      <c r="G10" s="13"/>
      <c r="H10" s="11"/>
      <c r="I10" s="10"/>
      <c r="J10" s="11"/>
    </row>
    <row r="11" ht="23.5" customHeight="1" spans="1:10">
      <c r="A11" s="8" t="s">
        <v>32</v>
      </c>
      <c r="B11" s="11"/>
      <c r="C11" s="11"/>
      <c r="D11" s="11"/>
      <c r="E11" s="8">
        <f>SUM(E4:E10)</f>
        <v>96456.81</v>
      </c>
      <c r="F11" s="8"/>
      <c r="G11" s="13">
        <f>SUM(G4:G10)</f>
        <v>141764.858906526</v>
      </c>
      <c r="H11" s="8"/>
      <c r="I11" s="10">
        <f>SUM(I4:I6)</f>
        <v>208395</v>
      </c>
      <c r="J11" s="11"/>
    </row>
    <row r="12" ht="20.5" customHeight="1"/>
    <row r="13" spans="1:10">
      <c r="A13" s="14" t="s">
        <v>62</v>
      </c>
      <c r="B13" s="14"/>
      <c r="C13" s="14"/>
      <c r="D13" s="14"/>
      <c r="E13" s="14"/>
      <c r="F13" s="14"/>
      <c r="G13" s="14"/>
      <c r="H13" s="14"/>
      <c r="I13" s="14"/>
      <c r="J13" s="14"/>
    </row>
  </sheetData>
  <mergeCells count="3">
    <mergeCell ref="A1:J1"/>
    <mergeCell ref="E2:G2"/>
    <mergeCell ref="A13:J13"/>
  </mergeCells>
  <pageMargins left="0.629166666666667" right="0.0777777777777778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2022年6月江口 </vt:lpstr>
      <vt:lpstr>2022年6月白马 </vt:lpstr>
      <vt:lpstr>2022年7月江口  </vt:lpstr>
      <vt:lpstr>2022年7月白马 </vt:lpstr>
      <vt:lpstr>2022年8月江口</vt:lpstr>
      <vt:lpstr>2022年8月白马 </vt:lpstr>
      <vt:lpstr>6-8月总汇表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木马</cp:lastModifiedBy>
  <dcterms:created xsi:type="dcterms:W3CDTF">2021-03-04T06:58:00Z</dcterms:created>
  <dcterms:modified xsi:type="dcterms:W3CDTF">2022-09-23T09:25:21Z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KSOReadingLayout">
    <vt:bool>false</vt:bool>
  </property>
  <property fmtid="{D5CDD505-2E9C-101B-9397-08002B2CF9AE}" pid="4" name="ICV">
    <vt:lpwstr>E01A627579A74B4FAF15EA874C31C142</vt:lpwstr>
  </property>
</Properties>
</file>