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7" activeTab="13"/>
  </bookViews>
  <sheets>
    <sheet name="2021年12月江口 (补)" sheetId="18" r:id="rId1"/>
    <sheet name="2021年12月白马 (补)" sheetId="19" r:id="rId2"/>
    <sheet name="2022年1月江口  (补)" sheetId="20" r:id="rId3"/>
    <sheet name="2022年1月白马  (补)" sheetId="21" r:id="rId4"/>
    <sheet name="2022年2月江口   (补)" sheetId="22" r:id="rId5"/>
    <sheet name="2022年2月白马  (补)" sheetId="23" r:id="rId6"/>
    <sheet name="12-2月总汇表  (补)" sheetId="24" r:id="rId7"/>
    <sheet name="2022年3月江口  " sheetId="11" r:id="rId8"/>
    <sheet name="2022年3月白马 " sheetId="12" r:id="rId9"/>
    <sheet name="2022年4月江口 " sheetId="13" r:id="rId10"/>
    <sheet name="2022年4月白马  " sheetId="14" r:id="rId11"/>
    <sheet name="2022年5月江口 " sheetId="15" r:id="rId12"/>
    <sheet name="2022年5月白马" sheetId="16" r:id="rId13"/>
    <sheet name="3-5月总汇表  " sheetId="17" r:id="rId14"/>
  </sheets>
  <calcPr calcId="144525"/>
</workbook>
</file>

<file path=xl/sharedStrings.xml><?xml version="1.0" encoding="utf-8"?>
<sst xmlns="http://schemas.openxmlformats.org/spreadsheetml/2006/main" count="821" uniqueCount="71">
  <si>
    <t xml:space="preserve"> CNG燃料补贴差额统计明细表</t>
  </si>
  <si>
    <t>编制单位（盖章）：重庆市武隆区道路运输管理处                      填报时间：2022年7月28日                         单位：元</t>
  </si>
  <si>
    <t xml:space="preserve">填报时间：2022年7月28日 </t>
  </si>
  <si>
    <t>单位：元</t>
  </si>
  <si>
    <t>序号</t>
  </si>
  <si>
    <t>车牌号</t>
  </si>
  <si>
    <t>运行线路</t>
  </si>
  <si>
    <t>加气时间</t>
  </si>
  <si>
    <t>数量      （kg）</t>
  </si>
  <si>
    <r>
      <rPr>
        <sz val="10"/>
        <color indexed="8"/>
        <rFont val="宋体"/>
        <charset val="134"/>
      </rPr>
      <t>折算标准（0.6804kg/m</t>
    </r>
    <r>
      <rPr>
        <vertAlign val="superscript"/>
        <sz val="10"/>
        <color indexed="8"/>
        <rFont val="宋体"/>
        <charset val="134"/>
      </rPr>
      <t>3</t>
    </r>
    <r>
      <rPr>
        <sz val="10"/>
        <color indexed="8"/>
        <rFont val="宋体"/>
        <charset val="134"/>
      </rPr>
      <t>）</t>
    </r>
  </si>
  <si>
    <r>
      <rPr>
        <sz val="12"/>
        <color indexed="8"/>
        <rFont val="宋体"/>
        <charset val="134"/>
      </rPr>
      <t>数量m</t>
    </r>
    <r>
      <rPr>
        <vertAlign val="superscript"/>
        <sz val="12"/>
        <color indexed="8"/>
        <rFont val="宋体"/>
        <charset val="134"/>
      </rPr>
      <t>3</t>
    </r>
  </si>
  <si>
    <t>补贴差额</t>
  </si>
  <si>
    <t>补贴金额</t>
  </si>
  <si>
    <t>备注</t>
  </si>
  <si>
    <t>渝G21682</t>
  </si>
  <si>
    <t>客运中心至江口</t>
  </si>
  <si>
    <t>2021-12-14—2021-12-31</t>
  </si>
  <si>
    <t>政府专题会议纪要[2022]87号</t>
  </si>
  <si>
    <t>渝G22091</t>
  </si>
  <si>
    <t>渝G21810</t>
  </si>
  <si>
    <t>渝G21799</t>
  </si>
  <si>
    <t>渝G22020</t>
  </si>
  <si>
    <t>渝G22098</t>
  </si>
  <si>
    <t>渝G21676</t>
  </si>
  <si>
    <t>渝G21178</t>
  </si>
  <si>
    <t>渝G21522</t>
  </si>
  <si>
    <t>渝G20591</t>
  </si>
  <si>
    <t>渝G21256</t>
  </si>
  <si>
    <t>渝G22002</t>
  </si>
  <si>
    <t>渝G21681</t>
  </si>
  <si>
    <t>渝G20871</t>
  </si>
  <si>
    <t>渝G21868</t>
  </si>
  <si>
    <t>合计</t>
  </si>
  <si>
    <t>分管领导（审核）：                                     科室负责人(审核）：                                    制表人：</t>
  </si>
  <si>
    <t>渝G18663</t>
  </si>
  <si>
    <t>客运中心至白马</t>
  </si>
  <si>
    <t>渝G18885</t>
  </si>
  <si>
    <t>渝G19219</t>
  </si>
  <si>
    <t>渝G19551</t>
  </si>
  <si>
    <t>渝G19131</t>
  </si>
  <si>
    <t>渝G19009</t>
  </si>
  <si>
    <t>渝G19090</t>
  </si>
  <si>
    <t>渝G18171</t>
  </si>
  <si>
    <t>渝G18902</t>
  </si>
  <si>
    <t>渝G18821</t>
  </si>
  <si>
    <t>渝G21772</t>
  </si>
  <si>
    <t>渝G21775</t>
  </si>
  <si>
    <t>渝G21985</t>
  </si>
  <si>
    <t>渝G20391</t>
  </si>
  <si>
    <t>渝G21727</t>
  </si>
  <si>
    <t>渝G21951</t>
  </si>
  <si>
    <t>渝G21695</t>
  </si>
  <si>
    <t>2022-01-01—2022-01-31</t>
  </si>
  <si>
    <t>2022-02-01—2022-02-28</t>
  </si>
  <si>
    <t>武隆区公交车CNG燃料补贴差额情况统计汇总表</t>
  </si>
  <si>
    <t>企业名称</t>
  </si>
  <si>
    <t>车辆数</t>
  </si>
  <si>
    <t>加气日期</t>
  </si>
  <si>
    <t>数量(kg)</t>
  </si>
  <si>
    <t>折算标准(0.6804kg/m3)</t>
  </si>
  <si>
    <t>数量m3</t>
  </si>
  <si>
    <t>重庆市汽车运输集团武隆公共交通有限公司</t>
  </si>
  <si>
    <t>2021年12月14日-31日</t>
  </si>
  <si>
    <t>主要领导：                       分管领导（审核）：                        科室负责人（审核）：                      制表人：</t>
  </si>
  <si>
    <t xml:space="preserve"> CNG燃料情况统计明细表</t>
  </si>
  <si>
    <t>补贴标准</t>
  </si>
  <si>
    <t>2022-03-01—2022-03-31</t>
  </si>
  <si>
    <t>2022-04-01—2022-04-30</t>
  </si>
  <si>
    <t>2022-05-01—2022-05-31</t>
  </si>
  <si>
    <t>武隆区公交车使用CNG燃料情况统计汇总表</t>
  </si>
  <si>
    <t>主要领导：                       分管领导（审核）：                        科室负责人（审核）：                     制表人：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</si>
</sst>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  <numFmt numFmtId="178" formatCode="_-* #,##0.0000_-;\-* #,##0.0000_-;_-* &quot;-&quot;????_-;_-@_-"/>
    <numFmt numFmtId="179" formatCode="0_);[Red]\(0\)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10"/>
      <color indexed="8"/>
      <name val="宋体"/>
      <charset val="134"/>
    </font>
    <font>
      <vertAlign val="superscript"/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57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178" fontId="5" fillId="0" borderId="0" xfId="0" applyNumberFormat="1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179" fontId="5" fillId="0" borderId="5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179" fontId="5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8" fontId="5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L23"/>
  <sheetViews>
    <sheetView workbookViewId="0">
      <selection activeCell="N15" sqref="N15"/>
    </sheetView>
  </sheetViews>
  <sheetFormatPr defaultColWidth="9" defaultRowHeight="14.25"/>
  <cols>
    <col min="1" max="1" width="6.625" style="1" customWidth="1"/>
    <col min="2" max="2" width="11.625" style="1" customWidth="1"/>
    <col min="3" max="3" width="17" style="1" customWidth="1"/>
    <col min="4" max="4" width="24.75" style="1" customWidth="1"/>
    <col min="5" max="5" width="11.625" style="1" customWidth="1"/>
    <col min="6" max="6" width="11.375" style="43" customWidth="1"/>
    <col min="7" max="7" width="11.75" style="1" customWidth="1"/>
    <col min="8" max="8" width="10.125" style="1" customWidth="1"/>
    <col min="9" max="9" width="11.125" style="1" customWidth="1"/>
    <col min="10" max="10" width="20.25" style="1" customWidth="1"/>
    <col min="11" max="16384" width="9" style="1"/>
  </cols>
  <sheetData>
    <row r="1" ht="23.25" customHeight="1" spans="1:1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5"/>
      <c r="L1" s="15"/>
    </row>
    <row r="2" ht="28.5" customHeight="1" spans="1:12">
      <c r="A2" s="3" t="s">
        <v>1</v>
      </c>
      <c r="B2" s="3"/>
      <c r="C2" s="3"/>
      <c r="D2" s="3"/>
      <c r="E2" s="3" t="s">
        <v>2</v>
      </c>
      <c r="F2" s="44"/>
      <c r="G2" s="3"/>
      <c r="H2" s="3"/>
      <c r="I2" s="3"/>
      <c r="J2" s="3" t="s">
        <v>3</v>
      </c>
      <c r="K2" s="15"/>
      <c r="L2" s="15"/>
    </row>
    <row r="3" ht="33.75" customHeight="1" spans="1:12">
      <c r="A3" s="20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1" t="s">
        <v>9</v>
      </c>
      <c r="G3" s="20" t="s">
        <v>10</v>
      </c>
      <c r="H3" s="20" t="s">
        <v>11</v>
      </c>
      <c r="I3" s="20" t="s">
        <v>12</v>
      </c>
      <c r="J3" s="35" t="s">
        <v>13</v>
      </c>
      <c r="K3" s="15"/>
      <c r="L3" s="15"/>
    </row>
    <row r="4" ht="21.1" customHeight="1" spans="1:12">
      <c r="A4" s="20">
        <v>1</v>
      </c>
      <c r="B4" s="22" t="s">
        <v>14</v>
      </c>
      <c r="C4" s="22" t="s">
        <v>15</v>
      </c>
      <c r="D4" s="23" t="s">
        <v>16</v>
      </c>
      <c r="E4" s="24">
        <v>40.78</v>
      </c>
      <c r="F4" s="29">
        <v>0.6804</v>
      </c>
      <c r="G4" s="26">
        <f t="shared" ref="G4:G18" si="0">E4/F4</f>
        <v>59.9353321575544</v>
      </c>
      <c r="H4" s="27">
        <v>0.34</v>
      </c>
      <c r="I4" s="36">
        <f t="shared" ref="I4:I18" si="1">G4*H4</f>
        <v>20.3780129335685</v>
      </c>
      <c r="J4" s="16" t="s">
        <v>17</v>
      </c>
      <c r="K4" s="15"/>
      <c r="L4" s="15"/>
    </row>
    <row r="5" ht="21.1" customHeight="1" spans="1:12">
      <c r="A5" s="20">
        <v>2</v>
      </c>
      <c r="B5" s="22" t="s">
        <v>18</v>
      </c>
      <c r="C5" s="22" t="s">
        <v>15</v>
      </c>
      <c r="D5" s="23" t="s">
        <v>16</v>
      </c>
      <c r="E5" s="24">
        <v>416.5</v>
      </c>
      <c r="F5" s="29">
        <v>0.6804</v>
      </c>
      <c r="G5" s="26">
        <f t="shared" si="0"/>
        <v>612.139917695473</v>
      </c>
      <c r="H5" s="27">
        <v>0.34</v>
      </c>
      <c r="I5" s="36">
        <f t="shared" si="1"/>
        <v>208.127572016461</v>
      </c>
      <c r="J5" s="37"/>
      <c r="K5" s="15"/>
      <c r="L5" s="15"/>
    </row>
    <row r="6" ht="21.1" customHeight="1" spans="1:12">
      <c r="A6" s="20">
        <v>3</v>
      </c>
      <c r="B6" s="22" t="s">
        <v>19</v>
      </c>
      <c r="C6" s="22" t="s">
        <v>15</v>
      </c>
      <c r="D6" s="23" t="s">
        <v>16</v>
      </c>
      <c r="E6" s="24">
        <v>379.5</v>
      </c>
      <c r="F6" s="29">
        <v>0.6804</v>
      </c>
      <c r="G6" s="26">
        <f t="shared" si="0"/>
        <v>557.760141093474</v>
      </c>
      <c r="H6" s="27">
        <v>0.34</v>
      </c>
      <c r="I6" s="36">
        <f t="shared" si="1"/>
        <v>189.638447971781</v>
      </c>
      <c r="J6" s="37"/>
      <c r="K6" s="15"/>
      <c r="L6" s="15"/>
    </row>
    <row r="7" ht="21.1" customHeight="1" spans="1:12">
      <c r="A7" s="20">
        <v>4</v>
      </c>
      <c r="B7" s="22" t="s">
        <v>20</v>
      </c>
      <c r="C7" s="22" t="s">
        <v>15</v>
      </c>
      <c r="D7" s="23" t="s">
        <v>16</v>
      </c>
      <c r="E7" s="24">
        <v>208.66</v>
      </c>
      <c r="F7" s="29">
        <v>0.6804</v>
      </c>
      <c r="G7" s="26">
        <f t="shared" si="0"/>
        <v>306.672545561434</v>
      </c>
      <c r="H7" s="27">
        <v>0.34</v>
      </c>
      <c r="I7" s="36">
        <f t="shared" si="1"/>
        <v>104.268665490888</v>
      </c>
      <c r="J7" s="37"/>
      <c r="K7" s="15"/>
      <c r="L7" s="15"/>
    </row>
    <row r="8" ht="21.1" customHeight="1" spans="1:12">
      <c r="A8" s="20">
        <v>5</v>
      </c>
      <c r="B8" s="22" t="s">
        <v>21</v>
      </c>
      <c r="C8" s="22" t="s">
        <v>15</v>
      </c>
      <c r="D8" s="23" t="s">
        <v>16</v>
      </c>
      <c r="E8" s="24">
        <v>287.71</v>
      </c>
      <c r="F8" s="29">
        <v>0.6804</v>
      </c>
      <c r="G8" s="26">
        <f t="shared" si="0"/>
        <v>422.854203409759</v>
      </c>
      <c r="H8" s="27">
        <v>0.34</v>
      </c>
      <c r="I8" s="36">
        <f t="shared" si="1"/>
        <v>143.770429159318</v>
      </c>
      <c r="J8" s="37"/>
      <c r="K8" s="15"/>
      <c r="L8" s="15"/>
    </row>
    <row r="9" ht="21.1" customHeight="1" spans="1:12">
      <c r="A9" s="20">
        <v>6</v>
      </c>
      <c r="B9" s="22" t="s">
        <v>22</v>
      </c>
      <c r="C9" s="22" t="s">
        <v>15</v>
      </c>
      <c r="D9" s="23" t="s">
        <v>16</v>
      </c>
      <c r="E9" s="24">
        <v>318.45</v>
      </c>
      <c r="F9" s="29">
        <v>0.6804</v>
      </c>
      <c r="G9" s="26">
        <f t="shared" si="0"/>
        <v>468.033509700176</v>
      </c>
      <c r="H9" s="27">
        <v>0.34</v>
      </c>
      <c r="I9" s="36">
        <f t="shared" si="1"/>
        <v>159.13139329806</v>
      </c>
      <c r="J9" s="37"/>
      <c r="K9" s="15"/>
      <c r="L9" s="15"/>
    </row>
    <row r="10" ht="21.1" customHeight="1" spans="1:12">
      <c r="A10" s="20">
        <v>7</v>
      </c>
      <c r="B10" s="22" t="s">
        <v>23</v>
      </c>
      <c r="C10" s="22" t="s">
        <v>15</v>
      </c>
      <c r="D10" s="23" t="s">
        <v>16</v>
      </c>
      <c r="E10" s="24">
        <v>302.56</v>
      </c>
      <c r="F10" s="29">
        <v>0.6804</v>
      </c>
      <c r="G10" s="26">
        <f t="shared" si="0"/>
        <v>444.679600235156</v>
      </c>
      <c r="H10" s="27">
        <v>0.34</v>
      </c>
      <c r="I10" s="36">
        <f t="shared" si="1"/>
        <v>151.191064079953</v>
      </c>
      <c r="J10" s="37"/>
      <c r="K10" s="15"/>
      <c r="L10" s="15"/>
    </row>
    <row r="11" ht="21.1" customHeight="1" spans="1:12">
      <c r="A11" s="20">
        <v>8</v>
      </c>
      <c r="B11" s="22" t="s">
        <v>24</v>
      </c>
      <c r="C11" s="22" t="s">
        <v>15</v>
      </c>
      <c r="D11" s="23" t="s">
        <v>16</v>
      </c>
      <c r="E11" s="24">
        <v>398.38</v>
      </c>
      <c r="F11" s="29">
        <v>0.6804</v>
      </c>
      <c r="G11" s="26">
        <f t="shared" si="0"/>
        <v>585.508524397413</v>
      </c>
      <c r="H11" s="27">
        <v>0.34</v>
      </c>
      <c r="I11" s="36">
        <f t="shared" si="1"/>
        <v>199.072898295121</v>
      </c>
      <c r="J11" s="37"/>
      <c r="K11" s="15"/>
      <c r="L11" s="15"/>
    </row>
    <row r="12" ht="21.1" customHeight="1" spans="1:12">
      <c r="A12" s="20">
        <v>9</v>
      </c>
      <c r="B12" s="22" t="s">
        <v>25</v>
      </c>
      <c r="C12" s="22" t="s">
        <v>15</v>
      </c>
      <c r="D12" s="23" t="s">
        <v>16</v>
      </c>
      <c r="E12" s="28">
        <v>374.89</v>
      </c>
      <c r="F12" s="29">
        <v>0.6804</v>
      </c>
      <c r="G12" s="26">
        <f t="shared" si="0"/>
        <v>550.984714873604</v>
      </c>
      <c r="H12" s="27">
        <v>0.34</v>
      </c>
      <c r="I12" s="36">
        <f t="shared" si="1"/>
        <v>187.334803057025</v>
      </c>
      <c r="J12" s="37"/>
      <c r="K12" s="15"/>
      <c r="L12" s="15"/>
    </row>
    <row r="13" ht="21.1" customHeight="1" spans="1:12">
      <c r="A13" s="20">
        <v>10</v>
      </c>
      <c r="B13" s="22" t="s">
        <v>26</v>
      </c>
      <c r="C13" s="22" t="s">
        <v>15</v>
      </c>
      <c r="D13" s="23" t="s">
        <v>16</v>
      </c>
      <c r="E13" s="28">
        <v>382.88</v>
      </c>
      <c r="F13" s="29">
        <v>0.6804</v>
      </c>
      <c r="G13" s="26">
        <f t="shared" si="0"/>
        <v>562.727807172252</v>
      </c>
      <c r="H13" s="27">
        <v>0.34</v>
      </c>
      <c r="I13" s="36">
        <f t="shared" si="1"/>
        <v>191.327454438566</v>
      </c>
      <c r="J13" s="37"/>
      <c r="K13" s="15"/>
      <c r="L13" s="15"/>
    </row>
    <row r="14" ht="21.1" customHeight="1" spans="1:12">
      <c r="A14" s="20">
        <v>11</v>
      </c>
      <c r="B14" s="22" t="s">
        <v>27</v>
      </c>
      <c r="C14" s="22" t="s">
        <v>15</v>
      </c>
      <c r="D14" s="23" t="s">
        <v>16</v>
      </c>
      <c r="E14" s="28">
        <v>238.81</v>
      </c>
      <c r="F14" s="29">
        <v>0.6804</v>
      </c>
      <c r="G14" s="26">
        <f t="shared" si="0"/>
        <v>350.984714873604</v>
      </c>
      <c r="H14" s="27">
        <v>0.34</v>
      </c>
      <c r="I14" s="36">
        <f t="shared" si="1"/>
        <v>119.334803057025</v>
      </c>
      <c r="J14" s="37"/>
      <c r="K14" s="15"/>
      <c r="L14" s="15"/>
    </row>
    <row r="15" ht="21.1" customHeight="1" spans="1:12">
      <c r="A15" s="20">
        <v>12</v>
      </c>
      <c r="B15" s="22" t="s">
        <v>28</v>
      </c>
      <c r="C15" s="22" t="s">
        <v>15</v>
      </c>
      <c r="D15" s="23" t="s">
        <v>16</v>
      </c>
      <c r="E15" s="28">
        <v>358.78</v>
      </c>
      <c r="F15" s="29">
        <v>0.6804</v>
      </c>
      <c r="G15" s="26">
        <f t="shared" si="0"/>
        <v>527.307466196355</v>
      </c>
      <c r="H15" s="27">
        <v>0.34</v>
      </c>
      <c r="I15" s="36">
        <f t="shared" si="1"/>
        <v>179.284538506761</v>
      </c>
      <c r="J15" s="37"/>
      <c r="K15" s="15"/>
      <c r="L15" s="15"/>
    </row>
    <row r="16" ht="21.1" customHeight="1" spans="1:12">
      <c r="A16" s="20">
        <v>13</v>
      </c>
      <c r="B16" s="22" t="s">
        <v>29</v>
      </c>
      <c r="C16" s="22" t="s">
        <v>15</v>
      </c>
      <c r="D16" s="23" t="s">
        <v>16</v>
      </c>
      <c r="E16" s="28">
        <v>294.98</v>
      </c>
      <c r="F16" s="29">
        <v>0.6804</v>
      </c>
      <c r="G16" s="26">
        <f t="shared" si="0"/>
        <v>433.539094650206</v>
      </c>
      <c r="H16" s="27">
        <v>0.34</v>
      </c>
      <c r="I16" s="36">
        <f t="shared" si="1"/>
        <v>147.40329218107</v>
      </c>
      <c r="J16" s="37"/>
      <c r="K16" s="15"/>
      <c r="L16" s="15"/>
    </row>
    <row r="17" ht="21.1" customHeight="1" spans="1:12">
      <c r="A17" s="20">
        <v>14</v>
      </c>
      <c r="B17" s="22" t="s">
        <v>30</v>
      </c>
      <c r="C17" s="22" t="s">
        <v>15</v>
      </c>
      <c r="D17" s="23" t="s">
        <v>16</v>
      </c>
      <c r="E17" s="28">
        <v>348.42</v>
      </c>
      <c r="F17" s="29">
        <v>0.6804</v>
      </c>
      <c r="G17" s="26">
        <f t="shared" si="0"/>
        <v>512.081128747795</v>
      </c>
      <c r="H17" s="27">
        <v>0.34</v>
      </c>
      <c r="I17" s="36">
        <f t="shared" si="1"/>
        <v>174.10758377425</v>
      </c>
      <c r="J17" s="37"/>
      <c r="K17" s="15"/>
      <c r="L17" s="15"/>
    </row>
    <row r="18" ht="21.1" customHeight="1" spans="1:12">
      <c r="A18" s="20">
        <v>15</v>
      </c>
      <c r="B18" s="22" t="s">
        <v>31</v>
      </c>
      <c r="C18" s="22" t="s">
        <v>15</v>
      </c>
      <c r="D18" s="23" t="s">
        <v>16</v>
      </c>
      <c r="E18" s="24">
        <v>157.98</v>
      </c>
      <c r="F18" s="29">
        <v>0.6804</v>
      </c>
      <c r="G18" s="26">
        <f t="shared" si="0"/>
        <v>232.186948853615</v>
      </c>
      <c r="H18" s="27">
        <v>0.34</v>
      </c>
      <c r="I18" s="36">
        <f t="shared" si="1"/>
        <v>78.9435626102293</v>
      </c>
      <c r="J18" s="37"/>
      <c r="K18" s="15"/>
      <c r="L18" s="15"/>
    </row>
    <row r="19" ht="21.1" customHeight="1" spans="1:12">
      <c r="A19" s="20" t="s">
        <v>32</v>
      </c>
      <c r="B19" s="20"/>
      <c r="C19" s="20"/>
      <c r="D19" s="31"/>
      <c r="E19" s="26">
        <f t="shared" ref="E19:I19" si="2">SUM(E4:E18)</f>
        <v>4509.28</v>
      </c>
      <c r="F19" s="29"/>
      <c r="G19" s="26">
        <f t="shared" si="2"/>
        <v>6627.39564961787</v>
      </c>
      <c r="H19" s="27"/>
      <c r="I19" s="36">
        <f t="shared" si="2"/>
        <v>2253.31452087008</v>
      </c>
      <c r="J19" s="37"/>
      <c r="K19" s="15"/>
      <c r="L19" s="15"/>
    </row>
    <row r="20" customHeight="1" spans="1:12">
      <c r="A20" s="32"/>
      <c r="B20" s="32"/>
      <c r="C20" s="32"/>
      <c r="D20" s="32"/>
      <c r="E20" s="32"/>
      <c r="F20" s="45"/>
      <c r="G20" s="32"/>
      <c r="H20" s="32"/>
      <c r="I20" s="32"/>
      <c r="J20" s="32"/>
      <c r="K20" s="39"/>
      <c r="L20" s="15"/>
    </row>
    <row r="21" ht="11.25" customHeight="1" spans="1:12">
      <c r="A21" s="15"/>
      <c r="B21" s="15"/>
      <c r="C21" s="15"/>
      <c r="D21" s="15"/>
      <c r="E21" s="15"/>
      <c r="F21" s="46"/>
      <c r="G21" s="15"/>
      <c r="H21" s="15"/>
      <c r="I21" s="15"/>
      <c r="J21" s="15"/>
      <c r="K21" s="15"/>
      <c r="L21" s="15"/>
    </row>
    <row r="22" ht="28.5" customHeight="1" spans="1:12">
      <c r="A22" s="33" t="s">
        <v>33</v>
      </c>
      <c r="B22" s="33"/>
      <c r="C22" s="33"/>
      <c r="D22" s="33"/>
      <c r="E22" s="33"/>
      <c r="F22" s="46"/>
      <c r="G22" s="33"/>
      <c r="H22" s="33"/>
      <c r="I22" s="33"/>
      <c r="J22" s="33"/>
      <c r="K22" s="15"/>
      <c r="L22" s="15"/>
    </row>
    <row r="23" spans="1:12">
      <c r="A23" s="15"/>
      <c r="B23" s="15"/>
      <c r="C23" s="15"/>
      <c r="D23" s="15"/>
      <c r="E23" s="15"/>
      <c r="F23" s="47"/>
      <c r="G23" s="15"/>
      <c r="H23" s="15"/>
      <c r="I23" s="15"/>
      <c r="J23" s="15"/>
      <c r="K23" s="15"/>
      <c r="L23" s="15"/>
    </row>
  </sheetData>
  <mergeCells count="4">
    <mergeCell ref="A1:J1"/>
    <mergeCell ref="E2:G2"/>
    <mergeCell ref="A22:J22"/>
    <mergeCell ref="A20:J21"/>
  </mergeCells>
  <printOptions horizontalCentered="1" verticalCentered="1"/>
  <pageMargins left="0.349305555555556" right="0.349305555555556" top="0.2" bottom="0" header="0.259027777777778" footer="0.238888888888889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L23"/>
  <sheetViews>
    <sheetView workbookViewId="0">
      <selection activeCell="F3" sqref="F$1:F$1048576"/>
    </sheetView>
  </sheetViews>
  <sheetFormatPr defaultColWidth="9" defaultRowHeight="14.25"/>
  <cols>
    <col min="1" max="1" width="6.625" style="1" customWidth="1"/>
    <col min="2" max="2" width="11.625" style="1" customWidth="1"/>
    <col min="3" max="3" width="17" style="1" customWidth="1"/>
    <col min="4" max="4" width="24.75" style="1" customWidth="1"/>
    <col min="5" max="5" width="11.625" style="1" customWidth="1"/>
    <col min="6" max="6" width="10.625" style="18" customWidth="1"/>
    <col min="7" max="7" width="11.75" style="1" customWidth="1"/>
    <col min="8" max="8" width="10.125" style="1" customWidth="1"/>
    <col min="9" max="9" width="11.125" style="1" customWidth="1"/>
    <col min="10" max="10" width="20.25" style="1" customWidth="1"/>
    <col min="11" max="16384" width="9" style="1"/>
  </cols>
  <sheetData>
    <row r="1" ht="23.25" customHeight="1" spans="1:12">
      <c r="A1" s="19" t="s">
        <v>64</v>
      </c>
      <c r="B1" s="19"/>
      <c r="C1" s="19"/>
      <c r="D1" s="19"/>
      <c r="E1" s="19"/>
      <c r="F1" s="19"/>
      <c r="G1" s="19"/>
      <c r="H1" s="19"/>
      <c r="I1" s="19"/>
      <c r="J1" s="19"/>
      <c r="K1" s="15"/>
      <c r="L1" s="15"/>
    </row>
    <row r="2" s="1" customFormat="1" ht="28.5" customHeight="1" spans="1:12">
      <c r="A2" s="3" t="s">
        <v>1</v>
      </c>
      <c r="B2" s="3"/>
      <c r="C2" s="3"/>
      <c r="D2" s="3"/>
      <c r="E2" s="3" t="s">
        <v>2</v>
      </c>
      <c r="F2" s="3"/>
      <c r="G2" s="3"/>
      <c r="H2" s="3"/>
      <c r="I2" s="3"/>
      <c r="J2" s="3" t="s">
        <v>3</v>
      </c>
      <c r="K2" s="15"/>
      <c r="L2" s="15"/>
    </row>
    <row r="3" ht="33.75" customHeight="1" spans="1:12">
      <c r="A3" s="20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1" t="s">
        <v>9</v>
      </c>
      <c r="G3" s="20" t="s">
        <v>10</v>
      </c>
      <c r="H3" s="20" t="s">
        <v>65</v>
      </c>
      <c r="I3" s="20" t="s">
        <v>12</v>
      </c>
      <c r="J3" s="35" t="s">
        <v>13</v>
      </c>
      <c r="K3" s="15"/>
      <c r="L3" s="15"/>
    </row>
    <row r="4" ht="21.1" customHeight="1" spans="1:12">
      <c r="A4" s="20">
        <v>1</v>
      </c>
      <c r="B4" s="22" t="s">
        <v>14</v>
      </c>
      <c r="C4" s="22" t="s">
        <v>15</v>
      </c>
      <c r="D4" s="23" t="s">
        <v>67</v>
      </c>
      <c r="E4" s="30">
        <v>0</v>
      </c>
      <c r="F4" s="29">
        <v>0.6804</v>
      </c>
      <c r="G4" s="26">
        <f t="shared" ref="G4:G18" si="0">E4/F4</f>
        <v>0</v>
      </c>
      <c r="H4" s="27">
        <v>1.47</v>
      </c>
      <c r="I4" s="36">
        <f t="shared" ref="I4:I18" si="1">G4*H4</f>
        <v>0</v>
      </c>
      <c r="J4" s="16" t="s">
        <v>17</v>
      </c>
      <c r="K4" s="15"/>
      <c r="L4" s="15"/>
    </row>
    <row r="5" ht="21.1" customHeight="1" spans="1:12">
      <c r="A5" s="20">
        <v>2</v>
      </c>
      <c r="B5" s="22" t="s">
        <v>18</v>
      </c>
      <c r="C5" s="22" t="s">
        <v>15</v>
      </c>
      <c r="D5" s="23" t="s">
        <v>67</v>
      </c>
      <c r="E5" s="24">
        <v>833.01</v>
      </c>
      <c r="F5" s="29">
        <v>0.6804</v>
      </c>
      <c r="G5" s="26">
        <f t="shared" si="0"/>
        <v>1224.29453262787</v>
      </c>
      <c r="H5" s="27">
        <v>1.47</v>
      </c>
      <c r="I5" s="36">
        <f t="shared" si="1"/>
        <v>1799.71296296296</v>
      </c>
      <c r="J5" s="37"/>
      <c r="K5" s="15"/>
      <c r="L5" s="15"/>
    </row>
    <row r="6" ht="21.1" customHeight="1" spans="1:12">
      <c r="A6" s="20">
        <v>3</v>
      </c>
      <c r="B6" s="22" t="s">
        <v>19</v>
      </c>
      <c r="C6" s="22" t="s">
        <v>15</v>
      </c>
      <c r="D6" s="23" t="s">
        <v>67</v>
      </c>
      <c r="E6" s="24">
        <v>779.06</v>
      </c>
      <c r="F6" s="29">
        <v>0.6804</v>
      </c>
      <c r="G6" s="26">
        <f t="shared" si="0"/>
        <v>1145.00293944738</v>
      </c>
      <c r="H6" s="27">
        <v>1.47</v>
      </c>
      <c r="I6" s="36">
        <f t="shared" si="1"/>
        <v>1683.15432098765</v>
      </c>
      <c r="J6" s="37"/>
      <c r="K6" s="15"/>
      <c r="L6" s="15"/>
    </row>
    <row r="7" ht="21.1" customHeight="1" spans="1:12">
      <c r="A7" s="20">
        <v>4</v>
      </c>
      <c r="B7" s="22" t="s">
        <v>20</v>
      </c>
      <c r="C7" s="22" t="s">
        <v>15</v>
      </c>
      <c r="D7" s="23" t="s">
        <v>67</v>
      </c>
      <c r="E7" s="24">
        <v>810.4</v>
      </c>
      <c r="F7" s="29">
        <v>0.6804</v>
      </c>
      <c r="G7" s="26">
        <f t="shared" si="0"/>
        <v>1191.06407995297</v>
      </c>
      <c r="H7" s="27">
        <v>1.47</v>
      </c>
      <c r="I7" s="36">
        <f t="shared" si="1"/>
        <v>1750.86419753086</v>
      </c>
      <c r="J7" s="37"/>
      <c r="K7" s="15"/>
      <c r="L7" s="15"/>
    </row>
    <row r="8" ht="21.1" customHeight="1" spans="1:12">
      <c r="A8" s="20">
        <v>5</v>
      </c>
      <c r="B8" s="22" t="s">
        <v>21</v>
      </c>
      <c r="C8" s="22" t="s">
        <v>15</v>
      </c>
      <c r="D8" s="23" t="s">
        <v>67</v>
      </c>
      <c r="E8" s="24">
        <v>847.68</v>
      </c>
      <c r="F8" s="29">
        <v>0.6804</v>
      </c>
      <c r="G8" s="26">
        <f t="shared" si="0"/>
        <v>1245.85537918871</v>
      </c>
      <c r="H8" s="27">
        <v>1.47</v>
      </c>
      <c r="I8" s="36">
        <f t="shared" si="1"/>
        <v>1831.40740740741</v>
      </c>
      <c r="J8" s="37"/>
      <c r="K8" s="15"/>
      <c r="L8" s="15"/>
    </row>
    <row r="9" ht="21.1" customHeight="1" spans="1:12">
      <c r="A9" s="20">
        <v>6</v>
      </c>
      <c r="B9" s="22" t="s">
        <v>22</v>
      </c>
      <c r="C9" s="22" t="s">
        <v>15</v>
      </c>
      <c r="D9" s="23" t="s">
        <v>67</v>
      </c>
      <c r="E9" s="24">
        <v>939.96</v>
      </c>
      <c r="F9" s="29">
        <v>0.6804</v>
      </c>
      <c r="G9" s="26">
        <f t="shared" si="0"/>
        <v>1381.48148148148</v>
      </c>
      <c r="H9" s="27">
        <v>1.47</v>
      </c>
      <c r="I9" s="36">
        <f t="shared" si="1"/>
        <v>2030.77777777778</v>
      </c>
      <c r="J9" s="37"/>
      <c r="K9" s="15"/>
      <c r="L9" s="15"/>
    </row>
    <row r="10" ht="21.1" customHeight="1" spans="1:12">
      <c r="A10" s="20">
        <v>7</v>
      </c>
      <c r="B10" s="22" t="s">
        <v>23</v>
      </c>
      <c r="C10" s="22" t="s">
        <v>15</v>
      </c>
      <c r="D10" s="23" t="s">
        <v>67</v>
      </c>
      <c r="E10" s="24">
        <v>816.73</v>
      </c>
      <c r="F10" s="29">
        <v>0.6804</v>
      </c>
      <c r="G10" s="26">
        <f t="shared" si="0"/>
        <v>1200.36743092299</v>
      </c>
      <c r="H10" s="27">
        <v>1.47</v>
      </c>
      <c r="I10" s="36">
        <f t="shared" si="1"/>
        <v>1764.54012345679</v>
      </c>
      <c r="J10" s="37"/>
      <c r="K10" s="15"/>
      <c r="L10" s="15"/>
    </row>
    <row r="11" ht="21.1" customHeight="1" spans="1:12">
      <c r="A11" s="20">
        <v>8</v>
      </c>
      <c r="B11" s="22" t="s">
        <v>24</v>
      </c>
      <c r="C11" s="22" t="s">
        <v>15</v>
      </c>
      <c r="D11" s="23" t="s">
        <v>67</v>
      </c>
      <c r="E11" s="24">
        <v>737.89</v>
      </c>
      <c r="F11" s="29">
        <v>0.6804</v>
      </c>
      <c r="G11" s="26">
        <f t="shared" si="0"/>
        <v>1084.49441504997</v>
      </c>
      <c r="H11" s="27">
        <v>1.47</v>
      </c>
      <c r="I11" s="36">
        <f t="shared" si="1"/>
        <v>1594.20679012346</v>
      </c>
      <c r="J11" s="37"/>
      <c r="K11" s="15"/>
      <c r="L11" s="15"/>
    </row>
    <row r="12" ht="21.1" customHeight="1" spans="1:12">
      <c r="A12" s="20">
        <v>9</v>
      </c>
      <c r="B12" s="22" t="s">
        <v>25</v>
      </c>
      <c r="C12" s="22" t="s">
        <v>15</v>
      </c>
      <c r="D12" s="23" t="s">
        <v>67</v>
      </c>
      <c r="E12" s="28">
        <v>788.09</v>
      </c>
      <c r="F12" s="29">
        <v>0.6804</v>
      </c>
      <c r="G12" s="26">
        <f t="shared" si="0"/>
        <v>1158.27454438566</v>
      </c>
      <c r="H12" s="27">
        <v>1.47</v>
      </c>
      <c r="I12" s="36">
        <f t="shared" si="1"/>
        <v>1702.66358024691</v>
      </c>
      <c r="J12" s="37"/>
      <c r="K12" s="15"/>
      <c r="L12" s="15"/>
    </row>
    <row r="13" ht="21.1" customHeight="1" spans="1:12">
      <c r="A13" s="20">
        <v>10</v>
      </c>
      <c r="B13" s="22" t="s">
        <v>26</v>
      </c>
      <c r="C13" s="22" t="s">
        <v>15</v>
      </c>
      <c r="D13" s="23" t="s">
        <v>67</v>
      </c>
      <c r="E13" s="28">
        <v>770.86</v>
      </c>
      <c r="F13" s="29">
        <v>0.6804</v>
      </c>
      <c r="G13" s="26">
        <f t="shared" si="0"/>
        <v>1132.95120517343</v>
      </c>
      <c r="H13" s="27">
        <v>1.47</v>
      </c>
      <c r="I13" s="36">
        <f t="shared" si="1"/>
        <v>1665.43827160494</v>
      </c>
      <c r="J13" s="37"/>
      <c r="K13" s="15"/>
      <c r="L13" s="15"/>
    </row>
    <row r="14" ht="21.1" customHeight="1" spans="1:12">
      <c r="A14" s="20">
        <v>11</v>
      </c>
      <c r="B14" s="22" t="s">
        <v>27</v>
      </c>
      <c r="C14" s="22" t="s">
        <v>15</v>
      </c>
      <c r="D14" s="23" t="s">
        <v>67</v>
      </c>
      <c r="E14" s="28">
        <v>777.28</v>
      </c>
      <c r="F14" s="29">
        <v>0.6804</v>
      </c>
      <c r="G14" s="26">
        <f t="shared" si="0"/>
        <v>1142.38683127572</v>
      </c>
      <c r="H14" s="27">
        <v>1.47</v>
      </c>
      <c r="I14" s="36">
        <f t="shared" si="1"/>
        <v>1679.30864197531</v>
      </c>
      <c r="J14" s="37"/>
      <c r="K14" s="15"/>
      <c r="L14" s="15"/>
    </row>
    <row r="15" ht="21.1" customHeight="1" spans="1:12">
      <c r="A15" s="20">
        <v>12</v>
      </c>
      <c r="B15" s="22" t="s">
        <v>28</v>
      </c>
      <c r="C15" s="22" t="s">
        <v>15</v>
      </c>
      <c r="D15" s="23" t="s">
        <v>67</v>
      </c>
      <c r="E15" s="28">
        <v>814.36</v>
      </c>
      <c r="F15" s="29">
        <v>0.6804</v>
      </c>
      <c r="G15" s="26">
        <f t="shared" si="0"/>
        <v>1196.88418577307</v>
      </c>
      <c r="H15" s="27">
        <v>1.47</v>
      </c>
      <c r="I15" s="36">
        <f t="shared" si="1"/>
        <v>1759.41975308642</v>
      </c>
      <c r="J15" s="37"/>
      <c r="K15" s="15"/>
      <c r="L15" s="15"/>
    </row>
    <row r="16" ht="21.1" customHeight="1" spans="1:12">
      <c r="A16" s="20">
        <v>13</v>
      </c>
      <c r="B16" s="22" t="s">
        <v>29</v>
      </c>
      <c r="C16" s="22" t="s">
        <v>15</v>
      </c>
      <c r="D16" s="23" t="s">
        <v>67</v>
      </c>
      <c r="E16" s="28">
        <v>774.77</v>
      </c>
      <c r="F16" s="29">
        <v>0.6804</v>
      </c>
      <c r="G16" s="26">
        <f t="shared" si="0"/>
        <v>1138.69782480894</v>
      </c>
      <c r="H16" s="27">
        <v>1.47</v>
      </c>
      <c r="I16" s="36">
        <f t="shared" si="1"/>
        <v>1673.88580246914</v>
      </c>
      <c r="J16" s="37"/>
      <c r="K16" s="15"/>
      <c r="L16" s="15"/>
    </row>
    <row r="17" ht="21.1" customHeight="1" spans="1:12">
      <c r="A17" s="20">
        <v>14</v>
      </c>
      <c r="B17" s="22" t="s">
        <v>30</v>
      </c>
      <c r="C17" s="22" t="s">
        <v>15</v>
      </c>
      <c r="D17" s="23" t="s">
        <v>67</v>
      </c>
      <c r="E17" s="28">
        <v>791.15</v>
      </c>
      <c r="F17" s="29">
        <v>0.6804</v>
      </c>
      <c r="G17" s="26">
        <f t="shared" si="0"/>
        <v>1162.77189888301</v>
      </c>
      <c r="H17" s="27">
        <v>1.47</v>
      </c>
      <c r="I17" s="36">
        <f t="shared" si="1"/>
        <v>1709.27469135802</v>
      </c>
      <c r="J17" s="37"/>
      <c r="K17" s="15"/>
      <c r="L17" s="15"/>
    </row>
    <row r="18" ht="21.1" customHeight="1" spans="1:12">
      <c r="A18" s="20">
        <v>15</v>
      </c>
      <c r="B18" s="22" t="s">
        <v>31</v>
      </c>
      <c r="C18" s="22" t="s">
        <v>15</v>
      </c>
      <c r="D18" s="23" t="s">
        <v>67</v>
      </c>
      <c r="E18" s="24">
        <v>43.02</v>
      </c>
      <c r="F18" s="29">
        <v>0.6804</v>
      </c>
      <c r="G18" s="26">
        <f t="shared" si="0"/>
        <v>63.2275132275132</v>
      </c>
      <c r="H18" s="27">
        <v>1.47</v>
      </c>
      <c r="I18" s="36">
        <f t="shared" si="1"/>
        <v>92.9444444444445</v>
      </c>
      <c r="J18" s="37"/>
      <c r="K18" s="15"/>
      <c r="L18" s="15"/>
    </row>
    <row r="19" ht="21.1" customHeight="1" spans="1:12">
      <c r="A19" s="20" t="s">
        <v>32</v>
      </c>
      <c r="B19" s="20"/>
      <c r="C19" s="20"/>
      <c r="D19" s="31"/>
      <c r="E19" s="26">
        <f t="shared" ref="E19:I19" si="2">SUM(E4:E18)</f>
        <v>10524.26</v>
      </c>
      <c r="F19" s="29"/>
      <c r="G19" s="26">
        <f t="shared" si="2"/>
        <v>15467.7542621987</v>
      </c>
      <c r="H19" s="27"/>
      <c r="I19" s="36">
        <f t="shared" si="2"/>
        <v>22737.5987654321</v>
      </c>
      <c r="J19" s="37"/>
      <c r="K19" s="15"/>
      <c r="L19" s="15"/>
    </row>
    <row r="20" customHeight="1" spans="1:12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9"/>
      <c r="L20" s="15"/>
    </row>
    <row r="21" ht="11.25" customHeight="1" spans="1:1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</row>
    <row r="22" ht="28.5" customHeight="1" spans="1:12">
      <c r="A22" s="33" t="s">
        <v>33</v>
      </c>
      <c r="B22" s="33"/>
      <c r="C22" s="33"/>
      <c r="D22" s="33"/>
      <c r="E22" s="33"/>
      <c r="F22" s="33"/>
      <c r="G22" s="33"/>
      <c r="H22" s="33"/>
      <c r="I22" s="33"/>
      <c r="J22" s="33"/>
      <c r="K22" s="15"/>
      <c r="L22" s="15"/>
    </row>
    <row r="23" spans="1:12">
      <c r="A23" s="15"/>
      <c r="B23" s="15"/>
      <c r="C23" s="15"/>
      <c r="D23" s="15"/>
      <c r="E23" s="15"/>
      <c r="F23" s="34"/>
      <c r="G23" s="15"/>
      <c r="H23" s="15"/>
      <c r="I23" s="15"/>
      <c r="J23" s="15"/>
      <c r="K23" s="15"/>
      <c r="L23" s="15"/>
    </row>
  </sheetData>
  <mergeCells count="4">
    <mergeCell ref="A1:J1"/>
    <mergeCell ref="E2:G2"/>
    <mergeCell ref="A22:J22"/>
    <mergeCell ref="A20:J21"/>
  </mergeCells>
  <printOptions horizontalCentered="1" verticalCentered="1"/>
  <pageMargins left="0.349305555555556" right="0.349305555555556" top="0.2" bottom="0" header="0.259027777777778" footer="0.238888888888889"/>
  <pageSetup paperSize="9" orientation="landscape" horizont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  <pageSetUpPr fitToPage="1"/>
  </sheetPr>
  <dimension ref="A1:L25"/>
  <sheetViews>
    <sheetView workbookViewId="0">
      <selection activeCell="F3" sqref="F$1:F$1048576"/>
    </sheetView>
  </sheetViews>
  <sheetFormatPr defaultColWidth="9" defaultRowHeight="14.25"/>
  <cols>
    <col min="1" max="1" width="6" style="1" customWidth="1"/>
    <col min="2" max="2" width="11.375" style="1" customWidth="1"/>
    <col min="3" max="3" width="16.75" style="1" customWidth="1"/>
    <col min="4" max="4" width="25.125" style="1" customWidth="1"/>
    <col min="5" max="5" width="10.25" style="1" customWidth="1"/>
    <col min="6" max="6" width="11" style="18" customWidth="1"/>
    <col min="7" max="7" width="12.875" style="1" customWidth="1"/>
    <col min="8" max="8" width="9" style="1"/>
    <col min="9" max="9" width="10.5" style="1"/>
    <col min="10" max="10" width="20.25" style="1" customWidth="1"/>
    <col min="11" max="16383" width="9" style="1"/>
  </cols>
  <sheetData>
    <row r="1" ht="25.5" customHeight="1" spans="1:12">
      <c r="A1" s="19" t="s">
        <v>64</v>
      </c>
      <c r="B1" s="19"/>
      <c r="C1" s="19"/>
      <c r="D1" s="19"/>
      <c r="E1" s="19"/>
      <c r="F1" s="19"/>
      <c r="G1" s="19"/>
      <c r="H1" s="19"/>
      <c r="I1" s="19"/>
      <c r="J1" s="19"/>
      <c r="K1" s="15"/>
      <c r="L1" s="15"/>
    </row>
    <row r="2" s="1" customFormat="1" ht="28.5" customHeight="1" spans="1:12">
      <c r="A2" s="3" t="s">
        <v>1</v>
      </c>
      <c r="B2" s="3"/>
      <c r="C2" s="3"/>
      <c r="D2" s="3"/>
      <c r="E2" s="3" t="s">
        <v>2</v>
      </c>
      <c r="F2" s="3"/>
      <c r="G2" s="3"/>
      <c r="H2" s="3"/>
      <c r="I2" s="3"/>
      <c r="J2" s="3" t="s">
        <v>3</v>
      </c>
      <c r="K2" s="15"/>
      <c r="L2" s="15"/>
    </row>
    <row r="3" ht="36" customHeight="1" spans="1:12">
      <c r="A3" s="20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1" t="s">
        <v>9</v>
      </c>
      <c r="G3" s="20" t="s">
        <v>10</v>
      </c>
      <c r="H3" s="20" t="s">
        <v>65</v>
      </c>
      <c r="I3" s="20" t="s">
        <v>12</v>
      </c>
      <c r="J3" s="35" t="s">
        <v>13</v>
      </c>
      <c r="K3" s="15"/>
      <c r="L3" s="15"/>
    </row>
    <row r="4" ht="20.95" customHeight="1" spans="1:12">
      <c r="A4" s="20">
        <v>1</v>
      </c>
      <c r="B4" s="22" t="s">
        <v>34</v>
      </c>
      <c r="C4" s="22" t="s">
        <v>35</v>
      </c>
      <c r="D4" s="23" t="s">
        <v>67</v>
      </c>
      <c r="E4" s="24">
        <v>1130.36</v>
      </c>
      <c r="F4" s="25">
        <v>0.6804</v>
      </c>
      <c r="G4" s="26">
        <f t="shared" ref="G4:G20" si="0">E4/F4</f>
        <v>1661.31687242798</v>
      </c>
      <c r="H4" s="27">
        <v>1.47</v>
      </c>
      <c r="I4" s="36">
        <f t="shared" ref="I4:I20" si="1">G4*H4</f>
        <v>2442.13580246914</v>
      </c>
      <c r="J4" s="16" t="s">
        <v>17</v>
      </c>
      <c r="K4" s="15"/>
      <c r="L4" s="15"/>
    </row>
    <row r="5" ht="20.95" customHeight="1" spans="1:12">
      <c r="A5" s="20">
        <v>2</v>
      </c>
      <c r="B5" s="22" t="s">
        <v>36</v>
      </c>
      <c r="C5" s="22" t="s">
        <v>35</v>
      </c>
      <c r="D5" s="23" t="s">
        <v>67</v>
      </c>
      <c r="E5" s="24">
        <v>1354.35</v>
      </c>
      <c r="F5" s="25">
        <v>0.6804</v>
      </c>
      <c r="G5" s="26">
        <f t="shared" si="0"/>
        <v>1990.52028218695</v>
      </c>
      <c r="H5" s="27">
        <v>1.47</v>
      </c>
      <c r="I5" s="36">
        <f t="shared" si="1"/>
        <v>2926.06481481481</v>
      </c>
      <c r="J5" s="37"/>
      <c r="K5" s="15"/>
      <c r="L5" s="15"/>
    </row>
    <row r="6" ht="20.95" customHeight="1" spans="1:12">
      <c r="A6" s="20">
        <v>3</v>
      </c>
      <c r="B6" s="22" t="s">
        <v>37</v>
      </c>
      <c r="C6" s="22" t="s">
        <v>35</v>
      </c>
      <c r="D6" s="23" t="s">
        <v>67</v>
      </c>
      <c r="E6" s="24">
        <v>1406.05</v>
      </c>
      <c r="F6" s="25">
        <v>0.6804</v>
      </c>
      <c r="G6" s="26">
        <f t="shared" si="0"/>
        <v>2066.50499706055</v>
      </c>
      <c r="H6" s="27">
        <v>1.47</v>
      </c>
      <c r="I6" s="36">
        <f t="shared" si="1"/>
        <v>3037.76234567901</v>
      </c>
      <c r="J6" s="37"/>
      <c r="K6" s="15"/>
      <c r="L6" s="15"/>
    </row>
    <row r="7" ht="20.95" customHeight="1" spans="1:12">
      <c r="A7" s="20">
        <v>4</v>
      </c>
      <c r="B7" s="22" t="s">
        <v>38</v>
      </c>
      <c r="C7" s="22" t="s">
        <v>35</v>
      </c>
      <c r="D7" s="23" t="s">
        <v>67</v>
      </c>
      <c r="E7" s="24">
        <v>1196.86</v>
      </c>
      <c r="F7" s="25">
        <v>0.6804</v>
      </c>
      <c r="G7" s="26">
        <f t="shared" si="0"/>
        <v>1759.05349794239</v>
      </c>
      <c r="H7" s="27">
        <v>1.47</v>
      </c>
      <c r="I7" s="36">
        <f t="shared" si="1"/>
        <v>2585.80864197531</v>
      </c>
      <c r="J7" s="37"/>
      <c r="K7" s="15"/>
      <c r="L7" s="15"/>
    </row>
    <row r="8" ht="20.95" customHeight="1" spans="1:12">
      <c r="A8" s="20">
        <v>5</v>
      </c>
      <c r="B8" s="22" t="s">
        <v>39</v>
      </c>
      <c r="C8" s="22" t="s">
        <v>35</v>
      </c>
      <c r="D8" s="23" t="s">
        <v>67</v>
      </c>
      <c r="E8" s="24">
        <v>1325.85</v>
      </c>
      <c r="F8" s="25">
        <v>0.6804</v>
      </c>
      <c r="G8" s="26">
        <f t="shared" si="0"/>
        <v>1948.63315696649</v>
      </c>
      <c r="H8" s="27">
        <v>1.47</v>
      </c>
      <c r="I8" s="36">
        <f t="shared" si="1"/>
        <v>2864.49074074074</v>
      </c>
      <c r="J8" s="37"/>
      <c r="K8" s="15"/>
      <c r="L8" s="15"/>
    </row>
    <row r="9" ht="20.95" customHeight="1" spans="1:12">
      <c r="A9" s="20">
        <v>6</v>
      </c>
      <c r="B9" s="22" t="s">
        <v>40</v>
      </c>
      <c r="C9" s="22" t="s">
        <v>35</v>
      </c>
      <c r="D9" s="23" t="s">
        <v>67</v>
      </c>
      <c r="E9" s="24">
        <v>1300.69</v>
      </c>
      <c r="F9" s="25">
        <v>0.6804</v>
      </c>
      <c r="G9" s="26">
        <f t="shared" si="0"/>
        <v>1911.65490887713</v>
      </c>
      <c r="H9" s="27">
        <v>1.47</v>
      </c>
      <c r="I9" s="36">
        <f t="shared" si="1"/>
        <v>2810.13271604938</v>
      </c>
      <c r="J9" s="37"/>
      <c r="K9" s="15"/>
      <c r="L9" s="15"/>
    </row>
    <row r="10" ht="20.95" customHeight="1" spans="1:12">
      <c r="A10" s="20">
        <v>7</v>
      </c>
      <c r="B10" s="22" t="s">
        <v>41</v>
      </c>
      <c r="C10" s="22" t="s">
        <v>35</v>
      </c>
      <c r="D10" s="23" t="s">
        <v>67</v>
      </c>
      <c r="E10" s="24">
        <v>1342.88</v>
      </c>
      <c r="F10" s="25">
        <v>0.6804</v>
      </c>
      <c r="G10" s="26">
        <f t="shared" si="0"/>
        <v>1973.66255144033</v>
      </c>
      <c r="H10" s="27">
        <v>1.47</v>
      </c>
      <c r="I10" s="36">
        <f t="shared" si="1"/>
        <v>2901.28395061728</v>
      </c>
      <c r="J10" s="37"/>
      <c r="K10" s="15"/>
      <c r="L10" s="15"/>
    </row>
    <row r="11" ht="20.95" customHeight="1" spans="1:12">
      <c r="A11" s="20">
        <v>8</v>
      </c>
      <c r="B11" s="22" t="s">
        <v>42</v>
      </c>
      <c r="C11" s="22" t="s">
        <v>35</v>
      </c>
      <c r="D11" s="23" t="s">
        <v>67</v>
      </c>
      <c r="E11" s="24">
        <v>798.13</v>
      </c>
      <c r="F11" s="25">
        <v>0.6804</v>
      </c>
      <c r="G11" s="26">
        <f t="shared" si="0"/>
        <v>1173.03057025279</v>
      </c>
      <c r="H11" s="27">
        <v>1.47</v>
      </c>
      <c r="I11" s="36">
        <f t="shared" si="1"/>
        <v>1724.3549382716</v>
      </c>
      <c r="J11" s="37"/>
      <c r="K11" s="15"/>
      <c r="L11" s="15"/>
    </row>
    <row r="12" ht="20.95" customHeight="1" spans="1:12">
      <c r="A12" s="20">
        <v>9</v>
      </c>
      <c r="B12" s="22" t="s">
        <v>43</v>
      </c>
      <c r="C12" s="22" t="s">
        <v>35</v>
      </c>
      <c r="D12" s="23" t="s">
        <v>67</v>
      </c>
      <c r="E12" s="24">
        <v>1224.72</v>
      </c>
      <c r="F12" s="25">
        <v>0.6804</v>
      </c>
      <c r="G12" s="26">
        <f t="shared" si="0"/>
        <v>1800</v>
      </c>
      <c r="H12" s="27">
        <v>1.47</v>
      </c>
      <c r="I12" s="36">
        <f t="shared" si="1"/>
        <v>2646</v>
      </c>
      <c r="J12" s="37"/>
      <c r="K12" s="15"/>
      <c r="L12" s="15"/>
    </row>
    <row r="13" ht="20.95" customHeight="1" spans="1:12">
      <c r="A13" s="20">
        <v>10</v>
      </c>
      <c r="B13" s="22" t="s">
        <v>44</v>
      </c>
      <c r="C13" s="22" t="s">
        <v>35</v>
      </c>
      <c r="D13" s="23" t="s">
        <v>67</v>
      </c>
      <c r="E13" s="24">
        <v>1344.31</v>
      </c>
      <c r="F13" s="25">
        <v>0.6804</v>
      </c>
      <c r="G13" s="26">
        <f t="shared" si="0"/>
        <v>1975.76425631981</v>
      </c>
      <c r="H13" s="27">
        <v>1.47</v>
      </c>
      <c r="I13" s="36">
        <f t="shared" si="1"/>
        <v>2904.37345679012</v>
      </c>
      <c r="J13" s="37"/>
      <c r="K13" s="15"/>
      <c r="L13" s="15"/>
    </row>
    <row r="14" ht="20.95" customHeight="1" spans="1:12">
      <c r="A14" s="20">
        <v>11</v>
      </c>
      <c r="B14" s="22" t="s">
        <v>45</v>
      </c>
      <c r="C14" s="22" t="s">
        <v>35</v>
      </c>
      <c r="D14" s="23" t="s">
        <v>67</v>
      </c>
      <c r="E14" s="24">
        <v>1338.43</v>
      </c>
      <c r="F14" s="25">
        <v>0.6804</v>
      </c>
      <c r="G14" s="26">
        <f t="shared" si="0"/>
        <v>1967.12228101117</v>
      </c>
      <c r="H14" s="27">
        <v>1.47</v>
      </c>
      <c r="I14" s="36">
        <f t="shared" si="1"/>
        <v>2891.66975308642</v>
      </c>
      <c r="J14" s="37"/>
      <c r="K14" s="15"/>
      <c r="L14" s="15"/>
    </row>
    <row r="15" ht="20.95" customHeight="1" spans="1:12">
      <c r="A15" s="20">
        <v>12</v>
      </c>
      <c r="B15" s="22" t="s">
        <v>46</v>
      </c>
      <c r="C15" s="22" t="s">
        <v>35</v>
      </c>
      <c r="D15" s="23" t="s">
        <v>67</v>
      </c>
      <c r="E15" s="24">
        <v>1275.99</v>
      </c>
      <c r="F15" s="25">
        <v>0.6804</v>
      </c>
      <c r="G15" s="26">
        <f t="shared" si="0"/>
        <v>1875.35273368607</v>
      </c>
      <c r="H15" s="27">
        <v>1.47</v>
      </c>
      <c r="I15" s="36">
        <f t="shared" si="1"/>
        <v>2756.76851851852</v>
      </c>
      <c r="J15" s="37"/>
      <c r="K15" s="15"/>
      <c r="L15" s="15"/>
    </row>
    <row r="16" ht="20.95" customHeight="1" spans="1:12">
      <c r="A16" s="20">
        <v>13</v>
      </c>
      <c r="B16" s="22" t="s">
        <v>47</v>
      </c>
      <c r="C16" s="22" t="s">
        <v>35</v>
      </c>
      <c r="D16" s="23" t="s">
        <v>67</v>
      </c>
      <c r="E16" s="28">
        <v>1056.57</v>
      </c>
      <c r="F16" s="29">
        <v>0.6804</v>
      </c>
      <c r="G16" s="26">
        <f t="shared" si="0"/>
        <v>1552.86596119929</v>
      </c>
      <c r="H16" s="27">
        <v>1.47</v>
      </c>
      <c r="I16" s="36">
        <f t="shared" si="1"/>
        <v>2282.71296296296</v>
      </c>
      <c r="J16" s="37"/>
      <c r="K16" s="15"/>
      <c r="L16" s="15"/>
    </row>
    <row r="17" ht="20.95" customHeight="1" spans="1:12">
      <c r="A17" s="20">
        <v>14</v>
      </c>
      <c r="B17" s="22" t="s">
        <v>48</v>
      </c>
      <c r="C17" s="22" t="s">
        <v>35</v>
      </c>
      <c r="D17" s="23" t="s">
        <v>67</v>
      </c>
      <c r="E17" s="24">
        <v>0</v>
      </c>
      <c r="F17" s="29">
        <v>0.6804</v>
      </c>
      <c r="G17" s="26">
        <f t="shared" si="0"/>
        <v>0</v>
      </c>
      <c r="H17" s="27">
        <v>1.47</v>
      </c>
      <c r="I17" s="36">
        <f t="shared" si="1"/>
        <v>0</v>
      </c>
      <c r="J17" s="37"/>
      <c r="K17" s="15"/>
      <c r="L17" s="15"/>
    </row>
    <row r="18" ht="20.95" customHeight="1" spans="1:12">
      <c r="A18" s="20">
        <v>15</v>
      </c>
      <c r="B18" s="22" t="s">
        <v>49</v>
      </c>
      <c r="C18" s="22" t="s">
        <v>35</v>
      </c>
      <c r="D18" s="23" t="s">
        <v>67</v>
      </c>
      <c r="E18" s="30">
        <v>0</v>
      </c>
      <c r="F18" s="29">
        <v>0.6804</v>
      </c>
      <c r="G18" s="26">
        <f t="shared" si="0"/>
        <v>0</v>
      </c>
      <c r="H18" s="27">
        <v>1.47</v>
      </c>
      <c r="I18" s="36">
        <f t="shared" si="1"/>
        <v>0</v>
      </c>
      <c r="J18" s="37"/>
      <c r="K18" s="15"/>
      <c r="L18" s="15"/>
    </row>
    <row r="19" ht="20.95" customHeight="1" spans="1:12">
      <c r="A19" s="20">
        <v>16</v>
      </c>
      <c r="B19" s="22" t="s">
        <v>50</v>
      </c>
      <c r="C19" s="22" t="s">
        <v>35</v>
      </c>
      <c r="D19" s="23" t="s">
        <v>67</v>
      </c>
      <c r="E19" s="30">
        <v>384.8</v>
      </c>
      <c r="F19" s="29">
        <v>0.6804</v>
      </c>
      <c r="G19" s="26">
        <f t="shared" si="0"/>
        <v>565.549676660788</v>
      </c>
      <c r="H19" s="27">
        <v>1.47</v>
      </c>
      <c r="I19" s="36">
        <f t="shared" si="1"/>
        <v>831.358024691358</v>
      </c>
      <c r="J19" s="37"/>
      <c r="K19" s="15"/>
      <c r="L19" s="15"/>
    </row>
    <row r="20" ht="20.95" customHeight="1" spans="1:12">
      <c r="A20" s="20">
        <v>17</v>
      </c>
      <c r="B20" s="22" t="s">
        <v>51</v>
      </c>
      <c r="C20" s="22" t="s">
        <v>35</v>
      </c>
      <c r="D20" s="23" t="s">
        <v>67</v>
      </c>
      <c r="E20" s="24">
        <v>1140.09</v>
      </c>
      <c r="F20" s="29">
        <v>0.6804</v>
      </c>
      <c r="G20" s="26">
        <f t="shared" si="0"/>
        <v>1675.61728395062</v>
      </c>
      <c r="H20" s="27">
        <v>1.47</v>
      </c>
      <c r="I20" s="36">
        <f t="shared" si="1"/>
        <v>2463.15740740741</v>
      </c>
      <c r="J20" s="37"/>
      <c r="K20" s="15"/>
      <c r="L20" s="15"/>
    </row>
    <row r="21" ht="20.95" customHeight="1" spans="1:12">
      <c r="A21" s="20" t="s">
        <v>32</v>
      </c>
      <c r="B21" s="20"/>
      <c r="C21" s="20"/>
      <c r="D21" s="31"/>
      <c r="E21" s="26">
        <f t="shared" ref="E21:I21" si="2">SUM(E4:E20)</f>
        <v>17620.08</v>
      </c>
      <c r="F21" s="25"/>
      <c r="G21" s="26">
        <f t="shared" si="2"/>
        <v>25896.6490299824</v>
      </c>
      <c r="H21" s="27"/>
      <c r="I21" s="38">
        <f t="shared" si="2"/>
        <v>38068.0740740741</v>
      </c>
      <c r="J21" s="37"/>
      <c r="K21" s="15"/>
      <c r="L21" s="15"/>
    </row>
    <row r="22" customHeight="1" spans="1:12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9"/>
      <c r="L22" s="15"/>
    </row>
    <row r="23" spans="1:1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ht="28.5" customHeight="1" spans="1:12">
      <c r="A24" s="33" t="s">
        <v>33</v>
      </c>
      <c r="B24" s="33"/>
      <c r="C24" s="33"/>
      <c r="D24" s="33"/>
      <c r="E24" s="33"/>
      <c r="F24" s="33"/>
      <c r="G24" s="33"/>
      <c r="H24" s="33"/>
      <c r="I24" s="33"/>
      <c r="J24" s="33"/>
      <c r="K24" s="15"/>
      <c r="L24" s="15"/>
    </row>
    <row r="25" spans="1:12">
      <c r="A25" s="15"/>
      <c r="B25" s="15"/>
      <c r="C25" s="15"/>
      <c r="D25" s="15"/>
      <c r="E25" s="15"/>
      <c r="F25" s="34"/>
      <c r="G25" s="15"/>
      <c r="H25" s="15"/>
      <c r="I25" s="15"/>
      <c r="J25" s="15"/>
      <c r="K25" s="15"/>
      <c r="L25" s="15"/>
    </row>
  </sheetData>
  <mergeCells count="4">
    <mergeCell ref="A1:J1"/>
    <mergeCell ref="E2:G2"/>
    <mergeCell ref="A24:J24"/>
    <mergeCell ref="A22:J23"/>
  </mergeCells>
  <printOptions horizontalCentered="1" verticalCentered="1"/>
  <pageMargins left="0.349305555555556" right="0.349305555555556" top="0.790277777777778" bottom="0.790277777777778" header="0.310416666666667" footer="0.310416666666667"/>
  <pageSetup paperSize="9" scale="91" orientation="landscape" horizontalDpi="600" verticalDpi="18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L23"/>
  <sheetViews>
    <sheetView workbookViewId="0">
      <selection activeCell="F3" sqref="F$1:F$1048576"/>
    </sheetView>
  </sheetViews>
  <sheetFormatPr defaultColWidth="9" defaultRowHeight="14.25"/>
  <cols>
    <col min="1" max="1" width="6.625" style="1" customWidth="1"/>
    <col min="2" max="2" width="11.625" style="1" customWidth="1"/>
    <col min="3" max="3" width="17" style="1" customWidth="1"/>
    <col min="4" max="4" width="24.75" style="1" customWidth="1"/>
    <col min="5" max="5" width="11.625" style="1" customWidth="1"/>
    <col min="6" max="6" width="11" style="18" customWidth="1"/>
    <col min="7" max="7" width="11.75" style="1" customWidth="1"/>
    <col min="8" max="8" width="10.125" style="1" customWidth="1"/>
    <col min="9" max="9" width="11.125" style="1" customWidth="1"/>
    <col min="10" max="10" width="20.25" style="1" customWidth="1"/>
    <col min="11" max="16384" width="9" style="1"/>
  </cols>
  <sheetData>
    <row r="1" ht="23.25" customHeight="1" spans="1:12">
      <c r="A1" s="19" t="s">
        <v>64</v>
      </c>
      <c r="B1" s="19"/>
      <c r="C1" s="19"/>
      <c r="D1" s="19"/>
      <c r="E1" s="19"/>
      <c r="F1" s="19"/>
      <c r="G1" s="19"/>
      <c r="H1" s="19"/>
      <c r="I1" s="19"/>
      <c r="J1" s="19"/>
      <c r="K1" s="15"/>
      <c r="L1" s="15"/>
    </row>
    <row r="2" s="1" customFormat="1" ht="28.5" customHeight="1" spans="1:12">
      <c r="A2" s="3" t="s">
        <v>1</v>
      </c>
      <c r="B2" s="3"/>
      <c r="C2" s="3"/>
      <c r="D2" s="3"/>
      <c r="E2" s="3" t="s">
        <v>2</v>
      </c>
      <c r="F2" s="3"/>
      <c r="G2" s="3"/>
      <c r="H2" s="3"/>
      <c r="I2" s="3"/>
      <c r="J2" s="3" t="s">
        <v>3</v>
      </c>
      <c r="K2" s="15"/>
      <c r="L2" s="15"/>
    </row>
    <row r="3" ht="33.75" customHeight="1" spans="1:12">
      <c r="A3" s="20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1" t="s">
        <v>9</v>
      </c>
      <c r="G3" s="20" t="s">
        <v>10</v>
      </c>
      <c r="H3" s="20" t="s">
        <v>65</v>
      </c>
      <c r="I3" s="20" t="s">
        <v>12</v>
      </c>
      <c r="J3" s="35" t="s">
        <v>13</v>
      </c>
      <c r="K3" s="15"/>
      <c r="L3" s="15"/>
    </row>
    <row r="4" ht="21.1" customHeight="1" spans="1:12">
      <c r="A4" s="20">
        <v>1</v>
      </c>
      <c r="B4" s="22" t="s">
        <v>14</v>
      </c>
      <c r="C4" s="22" t="s">
        <v>15</v>
      </c>
      <c r="D4" s="23" t="s">
        <v>68</v>
      </c>
      <c r="E4" s="30">
        <v>63.03</v>
      </c>
      <c r="F4" s="29">
        <v>0.6804</v>
      </c>
      <c r="G4" s="26">
        <f t="shared" ref="G4:G18" si="0">E4/F4</f>
        <v>92.636684303351</v>
      </c>
      <c r="H4" s="27">
        <v>1.47</v>
      </c>
      <c r="I4" s="36">
        <f t="shared" ref="I4:I18" si="1">G4*H4</f>
        <v>136.175925925926</v>
      </c>
      <c r="J4" s="16" t="s">
        <v>17</v>
      </c>
      <c r="K4" s="15"/>
      <c r="L4" s="15"/>
    </row>
    <row r="5" ht="21.1" customHeight="1" spans="1:12">
      <c r="A5" s="20">
        <v>2</v>
      </c>
      <c r="B5" s="22" t="s">
        <v>18</v>
      </c>
      <c r="C5" s="22" t="s">
        <v>15</v>
      </c>
      <c r="D5" s="23" t="s">
        <v>68</v>
      </c>
      <c r="E5" s="24">
        <v>862.25</v>
      </c>
      <c r="F5" s="29">
        <v>0.6804</v>
      </c>
      <c r="G5" s="26">
        <f t="shared" si="0"/>
        <v>1267.26925338036</v>
      </c>
      <c r="H5" s="27">
        <v>1.47</v>
      </c>
      <c r="I5" s="36">
        <f t="shared" si="1"/>
        <v>1862.88580246913</v>
      </c>
      <c r="J5" s="37"/>
      <c r="K5" s="15"/>
      <c r="L5" s="15"/>
    </row>
    <row r="6" ht="21.1" customHeight="1" spans="1:12">
      <c r="A6" s="20">
        <v>3</v>
      </c>
      <c r="B6" s="22" t="s">
        <v>19</v>
      </c>
      <c r="C6" s="22" t="s">
        <v>15</v>
      </c>
      <c r="D6" s="23" t="s">
        <v>68</v>
      </c>
      <c r="E6" s="24">
        <v>795.38</v>
      </c>
      <c r="F6" s="29">
        <v>0.6804</v>
      </c>
      <c r="G6" s="26">
        <f t="shared" si="0"/>
        <v>1168.98883009994</v>
      </c>
      <c r="H6" s="27">
        <v>1.47</v>
      </c>
      <c r="I6" s="36">
        <f t="shared" si="1"/>
        <v>1718.41358024691</v>
      </c>
      <c r="J6" s="37"/>
      <c r="K6" s="15"/>
      <c r="L6" s="15"/>
    </row>
    <row r="7" ht="21.1" customHeight="1" spans="1:12">
      <c r="A7" s="20">
        <v>4</v>
      </c>
      <c r="B7" s="22" t="s">
        <v>20</v>
      </c>
      <c r="C7" s="22" t="s">
        <v>15</v>
      </c>
      <c r="D7" s="23" t="s">
        <v>68</v>
      </c>
      <c r="E7" s="24">
        <v>739.32</v>
      </c>
      <c r="F7" s="29">
        <v>0.6804</v>
      </c>
      <c r="G7" s="26">
        <f t="shared" si="0"/>
        <v>1086.59611992945</v>
      </c>
      <c r="H7" s="27">
        <v>1.47</v>
      </c>
      <c r="I7" s="36">
        <f t="shared" si="1"/>
        <v>1597.29629629629</v>
      </c>
      <c r="J7" s="37"/>
      <c r="K7" s="15"/>
      <c r="L7" s="15"/>
    </row>
    <row r="8" ht="21.1" customHeight="1" spans="1:12">
      <c r="A8" s="20">
        <v>5</v>
      </c>
      <c r="B8" s="22" t="s">
        <v>21</v>
      </c>
      <c r="C8" s="22" t="s">
        <v>15</v>
      </c>
      <c r="D8" s="23" t="s">
        <v>68</v>
      </c>
      <c r="E8" s="24">
        <v>805.12</v>
      </c>
      <c r="F8" s="29">
        <v>0.6804</v>
      </c>
      <c r="G8" s="26">
        <f t="shared" si="0"/>
        <v>1183.30393885949</v>
      </c>
      <c r="H8" s="27">
        <v>1.47</v>
      </c>
      <c r="I8" s="36">
        <f t="shared" si="1"/>
        <v>1739.45679012345</v>
      </c>
      <c r="J8" s="37"/>
      <c r="K8" s="15"/>
      <c r="L8" s="15"/>
    </row>
    <row r="9" ht="21.1" customHeight="1" spans="1:12">
      <c r="A9" s="20">
        <v>6</v>
      </c>
      <c r="B9" s="22" t="s">
        <v>22</v>
      </c>
      <c r="C9" s="22" t="s">
        <v>15</v>
      </c>
      <c r="D9" s="23" t="s">
        <v>68</v>
      </c>
      <c r="E9" s="24">
        <v>848.27</v>
      </c>
      <c r="F9" s="29">
        <v>0.6804</v>
      </c>
      <c r="G9" s="26">
        <f t="shared" si="0"/>
        <v>1246.72251616696</v>
      </c>
      <c r="H9" s="27">
        <v>1.47</v>
      </c>
      <c r="I9" s="36">
        <f t="shared" si="1"/>
        <v>1832.68209876543</v>
      </c>
      <c r="J9" s="37"/>
      <c r="K9" s="15"/>
      <c r="L9" s="15"/>
    </row>
    <row r="10" ht="21.1" customHeight="1" spans="1:12">
      <c r="A10" s="20">
        <v>7</v>
      </c>
      <c r="B10" s="22" t="s">
        <v>23</v>
      </c>
      <c r="C10" s="22" t="s">
        <v>15</v>
      </c>
      <c r="D10" s="23" t="s">
        <v>68</v>
      </c>
      <c r="E10" s="24">
        <v>816.6</v>
      </c>
      <c r="F10" s="29">
        <v>0.6804</v>
      </c>
      <c r="G10" s="26">
        <f t="shared" si="0"/>
        <v>1200.17636684303</v>
      </c>
      <c r="H10" s="27">
        <v>1.47</v>
      </c>
      <c r="I10" s="36">
        <f t="shared" si="1"/>
        <v>1764.25925925925</v>
      </c>
      <c r="J10" s="37"/>
      <c r="K10" s="15"/>
      <c r="L10" s="15"/>
    </row>
    <row r="11" ht="21.1" customHeight="1" spans="1:12">
      <c r="A11" s="20">
        <v>8</v>
      </c>
      <c r="B11" s="22" t="s">
        <v>24</v>
      </c>
      <c r="C11" s="22" t="s">
        <v>15</v>
      </c>
      <c r="D11" s="23" t="s">
        <v>68</v>
      </c>
      <c r="E11" s="24">
        <v>856.23</v>
      </c>
      <c r="F11" s="29">
        <v>0.6804</v>
      </c>
      <c r="G11" s="26">
        <f t="shared" si="0"/>
        <v>1258.42151675485</v>
      </c>
      <c r="H11" s="27">
        <v>1.47</v>
      </c>
      <c r="I11" s="36">
        <f t="shared" si="1"/>
        <v>1849.87962962963</v>
      </c>
      <c r="J11" s="37"/>
      <c r="K11" s="15"/>
      <c r="L11" s="15"/>
    </row>
    <row r="12" ht="21.1" customHeight="1" spans="1:12">
      <c r="A12" s="20">
        <v>9</v>
      </c>
      <c r="B12" s="22" t="s">
        <v>25</v>
      </c>
      <c r="C12" s="22" t="s">
        <v>15</v>
      </c>
      <c r="D12" s="23" t="s">
        <v>68</v>
      </c>
      <c r="E12" s="28">
        <v>709.12</v>
      </c>
      <c r="F12" s="29">
        <v>0.6804</v>
      </c>
      <c r="G12" s="26">
        <f t="shared" si="0"/>
        <v>1042.21046443269</v>
      </c>
      <c r="H12" s="27">
        <v>1.47</v>
      </c>
      <c r="I12" s="36">
        <f t="shared" si="1"/>
        <v>1532.04938271605</v>
      </c>
      <c r="J12" s="37"/>
      <c r="K12" s="15"/>
      <c r="L12" s="15"/>
    </row>
    <row r="13" ht="21.1" customHeight="1" spans="1:12">
      <c r="A13" s="20">
        <v>10</v>
      </c>
      <c r="B13" s="22" t="s">
        <v>26</v>
      </c>
      <c r="C13" s="22" t="s">
        <v>15</v>
      </c>
      <c r="D13" s="23" t="s">
        <v>68</v>
      </c>
      <c r="E13" s="28">
        <v>683.68</v>
      </c>
      <c r="F13" s="29">
        <v>0.6804</v>
      </c>
      <c r="G13" s="26">
        <f t="shared" si="0"/>
        <v>1004.82069370958</v>
      </c>
      <c r="H13" s="27">
        <v>1.47</v>
      </c>
      <c r="I13" s="36">
        <f t="shared" si="1"/>
        <v>1477.08641975308</v>
      </c>
      <c r="J13" s="37"/>
      <c r="K13" s="15"/>
      <c r="L13" s="15"/>
    </row>
    <row r="14" ht="21.1" customHeight="1" spans="1:12">
      <c r="A14" s="20">
        <v>11</v>
      </c>
      <c r="B14" s="22" t="s">
        <v>27</v>
      </c>
      <c r="C14" s="22" t="s">
        <v>15</v>
      </c>
      <c r="D14" s="23" t="s">
        <v>68</v>
      </c>
      <c r="E14" s="28">
        <v>690.16</v>
      </c>
      <c r="F14" s="29">
        <v>0.6804</v>
      </c>
      <c r="G14" s="26">
        <f t="shared" si="0"/>
        <v>1014.34450323339</v>
      </c>
      <c r="H14" s="27">
        <v>1.47</v>
      </c>
      <c r="I14" s="36">
        <f t="shared" si="1"/>
        <v>1491.08641975308</v>
      </c>
      <c r="J14" s="37"/>
      <c r="K14" s="15"/>
      <c r="L14" s="15"/>
    </row>
    <row r="15" ht="21.1" customHeight="1" spans="1:12">
      <c r="A15" s="20">
        <v>12</v>
      </c>
      <c r="B15" s="22" t="s">
        <v>28</v>
      </c>
      <c r="C15" s="22" t="s">
        <v>15</v>
      </c>
      <c r="D15" s="23" t="s">
        <v>68</v>
      </c>
      <c r="E15" s="28">
        <v>847.98</v>
      </c>
      <c r="F15" s="29">
        <v>0.6804</v>
      </c>
      <c r="G15" s="26">
        <f t="shared" si="0"/>
        <v>1246.2962962963</v>
      </c>
      <c r="H15" s="27">
        <v>1.47</v>
      </c>
      <c r="I15" s="36">
        <f t="shared" si="1"/>
        <v>1832.05555555556</v>
      </c>
      <c r="J15" s="37"/>
      <c r="K15" s="15"/>
      <c r="L15" s="15"/>
    </row>
    <row r="16" ht="21.1" customHeight="1" spans="1:12">
      <c r="A16" s="20">
        <v>13</v>
      </c>
      <c r="B16" s="22" t="s">
        <v>29</v>
      </c>
      <c r="C16" s="22" t="s">
        <v>15</v>
      </c>
      <c r="D16" s="23" t="s">
        <v>68</v>
      </c>
      <c r="E16" s="28">
        <v>700.35</v>
      </c>
      <c r="F16" s="29">
        <v>0.6804</v>
      </c>
      <c r="G16" s="26">
        <f t="shared" si="0"/>
        <v>1029.32098765432</v>
      </c>
      <c r="H16" s="27">
        <v>1.47</v>
      </c>
      <c r="I16" s="36">
        <f t="shared" si="1"/>
        <v>1513.10185185185</v>
      </c>
      <c r="J16" s="37"/>
      <c r="K16" s="15"/>
      <c r="L16" s="15"/>
    </row>
    <row r="17" ht="21.1" customHeight="1" spans="1:12">
      <c r="A17" s="20">
        <v>14</v>
      </c>
      <c r="B17" s="22" t="s">
        <v>30</v>
      </c>
      <c r="C17" s="22" t="s">
        <v>15</v>
      </c>
      <c r="D17" s="23" t="s">
        <v>68</v>
      </c>
      <c r="E17" s="28">
        <v>687.16</v>
      </c>
      <c r="F17" s="29">
        <v>0.6804</v>
      </c>
      <c r="G17" s="26">
        <f t="shared" si="0"/>
        <v>1009.93533215755</v>
      </c>
      <c r="H17" s="27">
        <v>1.47</v>
      </c>
      <c r="I17" s="36">
        <f t="shared" si="1"/>
        <v>1484.6049382716</v>
      </c>
      <c r="J17" s="37"/>
      <c r="K17" s="15"/>
      <c r="L17" s="15"/>
    </row>
    <row r="18" ht="21.1" customHeight="1" spans="1:12">
      <c r="A18" s="20">
        <v>15</v>
      </c>
      <c r="B18" s="22" t="s">
        <v>31</v>
      </c>
      <c r="C18" s="22" t="s">
        <v>15</v>
      </c>
      <c r="D18" s="23" t="s">
        <v>68</v>
      </c>
      <c r="E18" s="24">
        <v>76.22</v>
      </c>
      <c r="F18" s="29">
        <v>0.6804</v>
      </c>
      <c r="G18" s="26">
        <f t="shared" si="0"/>
        <v>112.022339800118</v>
      </c>
      <c r="H18" s="27">
        <v>1.47</v>
      </c>
      <c r="I18" s="36">
        <f t="shared" si="1"/>
        <v>164.672839506173</v>
      </c>
      <c r="J18" s="37"/>
      <c r="K18" s="15"/>
      <c r="L18" s="15"/>
    </row>
    <row r="19" ht="21.1" customHeight="1" spans="1:12">
      <c r="A19" s="20" t="s">
        <v>32</v>
      </c>
      <c r="B19" s="20"/>
      <c r="C19" s="20"/>
      <c r="D19" s="31"/>
      <c r="E19" s="26">
        <f t="shared" ref="E19:I19" si="2">SUM(E4:E18)</f>
        <v>10180.87</v>
      </c>
      <c r="F19" s="29"/>
      <c r="G19" s="26">
        <f t="shared" si="2"/>
        <v>14963.0658436214</v>
      </c>
      <c r="H19" s="27"/>
      <c r="I19" s="36">
        <f t="shared" si="2"/>
        <v>21995.7067901234</v>
      </c>
      <c r="J19" s="37"/>
      <c r="K19" s="15"/>
      <c r="L19" s="15"/>
    </row>
    <row r="20" customHeight="1" spans="1:12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9"/>
      <c r="L20" s="15"/>
    </row>
    <row r="21" ht="11.25" customHeight="1" spans="1:1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</row>
    <row r="22" ht="28.5" customHeight="1" spans="1:12">
      <c r="A22" s="33" t="s">
        <v>33</v>
      </c>
      <c r="B22" s="33"/>
      <c r="C22" s="33"/>
      <c r="D22" s="33"/>
      <c r="E22" s="33"/>
      <c r="F22" s="33"/>
      <c r="G22" s="33"/>
      <c r="H22" s="33"/>
      <c r="I22" s="33"/>
      <c r="J22" s="33"/>
      <c r="K22" s="15"/>
      <c r="L22" s="15"/>
    </row>
    <row r="23" spans="1:12">
      <c r="A23" s="15"/>
      <c r="B23" s="15"/>
      <c r="C23" s="15"/>
      <c r="D23" s="15"/>
      <c r="E23" s="15"/>
      <c r="F23" s="34"/>
      <c r="G23" s="15"/>
      <c r="H23" s="15"/>
      <c r="I23" s="15"/>
      <c r="J23" s="15"/>
      <c r="K23" s="15"/>
      <c r="L23" s="15"/>
    </row>
  </sheetData>
  <mergeCells count="4">
    <mergeCell ref="A1:J1"/>
    <mergeCell ref="E2:G2"/>
    <mergeCell ref="A22:J22"/>
    <mergeCell ref="A20:J21"/>
  </mergeCells>
  <printOptions horizontalCentered="1" verticalCentered="1"/>
  <pageMargins left="0.349305555555556" right="0.349305555555556" top="0.2" bottom="0" header="0.259027777777778" footer="0.238888888888889"/>
  <pageSetup paperSize="9" orientation="landscape" horizont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  <pageSetUpPr fitToPage="1"/>
  </sheetPr>
  <dimension ref="A1:L25"/>
  <sheetViews>
    <sheetView workbookViewId="0">
      <selection activeCell="D7" sqref="D7"/>
    </sheetView>
  </sheetViews>
  <sheetFormatPr defaultColWidth="9" defaultRowHeight="14.25"/>
  <cols>
    <col min="1" max="1" width="6" style="1" customWidth="1"/>
    <col min="2" max="2" width="11.375" style="1" customWidth="1"/>
    <col min="3" max="3" width="16.75" style="1" customWidth="1"/>
    <col min="4" max="4" width="25.125" style="1" customWidth="1"/>
    <col min="5" max="5" width="10.25" style="1" customWidth="1"/>
    <col min="6" max="6" width="11.5" style="18" customWidth="1"/>
    <col min="7" max="7" width="12.875" style="1" customWidth="1"/>
    <col min="8" max="8" width="9" style="1"/>
    <col min="9" max="9" width="10.5" style="1"/>
    <col min="10" max="10" width="20.25" style="1" customWidth="1"/>
    <col min="11" max="16383" width="9" style="1"/>
  </cols>
  <sheetData>
    <row r="1" ht="25.5" customHeight="1" spans="1:12">
      <c r="A1" s="19" t="s">
        <v>64</v>
      </c>
      <c r="B1" s="19"/>
      <c r="C1" s="19"/>
      <c r="D1" s="19"/>
      <c r="E1" s="19"/>
      <c r="F1" s="19"/>
      <c r="G1" s="19"/>
      <c r="H1" s="19"/>
      <c r="I1" s="19"/>
      <c r="J1" s="19"/>
      <c r="K1" s="15"/>
      <c r="L1" s="15"/>
    </row>
    <row r="2" s="1" customFormat="1" ht="28.5" customHeight="1" spans="1:12">
      <c r="A2" s="3" t="s">
        <v>1</v>
      </c>
      <c r="B2" s="3"/>
      <c r="C2" s="3"/>
      <c r="D2" s="3"/>
      <c r="E2" s="3" t="s">
        <v>2</v>
      </c>
      <c r="F2" s="3"/>
      <c r="G2" s="3"/>
      <c r="H2" s="3"/>
      <c r="I2" s="3"/>
      <c r="J2" s="3" t="s">
        <v>3</v>
      </c>
      <c r="K2" s="15"/>
      <c r="L2" s="15"/>
    </row>
    <row r="3" ht="36" customHeight="1" spans="1:12">
      <c r="A3" s="20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1" t="s">
        <v>9</v>
      </c>
      <c r="G3" s="20" t="s">
        <v>10</v>
      </c>
      <c r="H3" s="20" t="s">
        <v>65</v>
      </c>
      <c r="I3" s="20" t="s">
        <v>12</v>
      </c>
      <c r="J3" s="35" t="s">
        <v>13</v>
      </c>
      <c r="K3" s="15"/>
      <c r="L3" s="15"/>
    </row>
    <row r="4" ht="20.95" customHeight="1" spans="1:12">
      <c r="A4" s="20">
        <v>1</v>
      </c>
      <c r="B4" s="22" t="s">
        <v>34</v>
      </c>
      <c r="C4" s="22" t="s">
        <v>35</v>
      </c>
      <c r="D4" s="23" t="s">
        <v>68</v>
      </c>
      <c r="E4" s="24">
        <v>1227.63</v>
      </c>
      <c r="F4" s="25">
        <v>0.6804</v>
      </c>
      <c r="G4" s="26">
        <f t="shared" ref="G4:G20" si="0">E4/F4</f>
        <v>1804.27689594356</v>
      </c>
      <c r="H4" s="27">
        <v>1.47</v>
      </c>
      <c r="I4" s="36">
        <f t="shared" ref="I4:I20" si="1">G4*H4</f>
        <v>2652.28703703703</v>
      </c>
      <c r="J4" s="16" t="s">
        <v>17</v>
      </c>
      <c r="K4" s="15"/>
      <c r="L4" s="15"/>
    </row>
    <row r="5" ht="20.95" customHeight="1" spans="1:12">
      <c r="A5" s="20">
        <v>2</v>
      </c>
      <c r="B5" s="22" t="s">
        <v>36</v>
      </c>
      <c r="C5" s="22" t="s">
        <v>35</v>
      </c>
      <c r="D5" s="23" t="s">
        <v>68</v>
      </c>
      <c r="E5" s="24">
        <v>1330.18</v>
      </c>
      <c r="F5" s="25">
        <v>0.6804</v>
      </c>
      <c r="G5" s="26">
        <f t="shared" si="0"/>
        <v>1954.99706055262</v>
      </c>
      <c r="H5" s="27">
        <v>1.47</v>
      </c>
      <c r="I5" s="36">
        <f t="shared" si="1"/>
        <v>2873.84567901235</v>
      </c>
      <c r="J5" s="37"/>
      <c r="K5" s="15"/>
      <c r="L5" s="15"/>
    </row>
    <row r="6" ht="20.95" customHeight="1" spans="1:12">
      <c r="A6" s="20">
        <v>3</v>
      </c>
      <c r="B6" s="22" t="s">
        <v>37</v>
      </c>
      <c r="C6" s="22" t="s">
        <v>35</v>
      </c>
      <c r="D6" s="23" t="s">
        <v>68</v>
      </c>
      <c r="E6" s="24">
        <v>1395.59</v>
      </c>
      <c r="F6" s="25">
        <v>0.6804</v>
      </c>
      <c r="G6" s="26">
        <f t="shared" si="0"/>
        <v>2051.1316872428</v>
      </c>
      <c r="H6" s="27">
        <v>1.47</v>
      </c>
      <c r="I6" s="36">
        <f t="shared" si="1"/>
        <v>3015.16358024692</v>
      </c>
      <c r="J6" s="37"/>
      <c r="K6" s="15"/>
      <c r="L6" s="15"/>
    </row>
    <row r="7" ht="20.95" customHeight="1" spans="1:12">
      <c r="A7" s="20">
        <v>4</v>
      </c>
      <c r="B7" s="22" t="s">
        <v>38</v>
      </c>
      <c r="C7" s="22" t="s">
        <v>35</v>
      </c>
      <c r="D7" s="23" t="s">
        <v>68</v>
      </c>
      <c r="E7" s="24">
        <v>1057.33</v>
      </c>
      <c r="F7" s="25">
        <v>0.6804</v>
      </c>
      <c r="G7" s="26">
        <f t="shared" si="0"/>
        <v>1553.98295120517</v>
      </c>
      <c r="H7" s="27">
        <v>1.47</v>
      </c>
      <c r="I7" s="36">
        <f t="shared" si="1"/>
        <v>2284.3549382716</v>
      </c>
      <c r="J7" s="37"/>
      <c r="K7" s="15"/>
      <c r="L7" s="15"/>
    </row>
    <row r="8" ht="20.95" customHeight="1" spans="1:12">
      <c r="A8" s="20">
        <v>5</v>
      </c>
      <c r="B8" s="22" t="s">
        <v>39</v>
      </c>
      <c r="C8" s="22" t="s">
        <v>35</v>
      </c>
      <c r="D8" s="23" t="s">
        <v>68</v>
      </c>
      <c r="E8" s="24">
        <v>1298.84</v>
      </c>
      <c r="F8" s="25">
        <v>0.6804</v>
      </c>
      <c r="G8" s="26">
        <f t="shared" si="0"/>
        <v>1908.93592004703</v>
      </c>
      <c r="H8" s="27">
        <v>1.47</v>
      </c>
      <c r="I8" s="36">
        <f t="shared" si="1"/>
        <v>2806.13580246913</v>
      </c>
      <c r="J8" s="37"/>
      <c r="K8" s="15"/>
      <c r="L8" s="15"/>
    </row>
    <row r="9" ht="20.95" customHeight="1" spans="1:12">
      <c r="A9" s="20">
        <v>6</v>
      </c>
      <c r="B9" s="22" t="s">
        <v>40</v>
      </c>
      <c r="C9" s="22" t="s">
        <v>35</v>
      </c>
      <c r="D9" s="23" t="s">
        <v>68</v>
      </c>
      <c r="E9" s="24">
        <v>1336.11</v>
      </c>
      <c r="F9" s="25">
        <v>0.6804</v>
      </c>
      <c r="G9" s="26">
        <f t="shared" si="0"/>
        <v>1963.71252204586</v>
      </c>
      <c r="H9" s="27">
        <v>1.47</v>
      </c>
      <c r="I9" s="36">
        <f t="shared" si="1"/>
        <v>2886.65740740741</v>
      </c>
      <c r="J9" s="37"/>
      <c r="K9" s="15"/>
      <c r="L9" s="15"/>
    </row>
    <row r="10" ht="20.95" customHeight="1" spans="1:12">
      <c r="A10" s="20">
        <v>7</v>
      </c>
      <c r="B10" s="22" t="s">
        <v>41</v>
      </c>
      <c r="C10" s="22" t="s">
        <v>35</v>
      </c>
      <c r="D10" s="23" t="s">
        <v>68</v>
      </c>
      <c r="E10" s="24">
        <v>1327.21</v>
      </c>
      <c r="F10" s="25">
        <v>0.6804</v>
      </c>
      <c r="G10" s="26">
        <f t="shared" si="0"/>
        <v>1950.63198118754</v>
      </c>
      <c r="H10" s="27">
        <v>1.47</v>
      </c>
      <c r="I10" s="36">
        <f t="shared" si="1"/>
        <v>2867.42901234568</v>
      </c>
      <c r="J10" s="37"/>
      <c r="K10" s="15"/>
      <c r="L10" s="15"/>
    </row>
    <row r="11" ht="20.95" customHeight="1" spans="1:12">
      <c r="A11" s="20">
        <v>8</v>
      </c>
      <c r="B11" s="22" t="s">
        <v>42</v>
      </c>
      <c r="C11" s="22" t="s">
        <v>35</v>
      </c>
      <c r="D11" s="23" t="s">
        <v>68</v>
      </c>
      <c r="E11" s="24">
        <v>1049.33</v>
      </c>
      <c r="F11" s="25">
        <v>0.6804</v>
      </c>
      <c r="G11" s="26">
        <f t="shared" si="0"/>
        <v>1542.22516166961</v>
      </c>
      <c r="H11" s="27">
        <v>1.47</v>
      </c>
      <c r="I11" s="36">
        <f t="shared" si="1"/>
        <v>2267.07098765433</v>
      </c>
      <c r="J11" s="37"/>
      <c r="K11" s="15"/>
      <c r="L11" s="15"/>
    </row>
    <row r="12" ht="20.95" customHeight="1" spans="1:12">
      <c r="A12" s="20">
        <v>9</v>
      </c>
      <c r="B12" s="22" t="s">
        <v>43</v>
      </c>
      <c r="C12" s="22" t="s">
        <v>35</v>
      </c>
      <c r="D12" s="23" t="s">
        <v>68</v>
      </c>
      <c r="E12" s="24">
        <v>1174.47</v>
      </c>
      <c r="F12" s="25">
        <v>0.6804</v>
      </c>
      <c r="G12" s="26">
        <f t="shared" si="0"/>
        <v>1726.14638447972</v>
      </c>
      <c r="H12" s="27">
        <v>1.47</v>
      </c>
      <c r="I12" s="36">
        <f t="shared" si="1"/>
        <v>2537.43518518519</v>
      </c>
      <c r="J12" s="37"/>
      <c r="K12" s="15"/>
      <c r="L12" s="15"/>
    </row>
    <row r="13" ht="20.95" customHeight="1" spans="1:12">
      <c r="A13" s="20">
        <v>10</v>
      </c>
      <c r="B13" s="22" t="s">
        <v>44</v>
      </c>
      <c r="C13" s="22" t="s">
        <v>35</v>
      </c>
      <c r="D13" s="23" t="s">
        <v>68</v>
      </c>
      <c r="E13" s="24">
        <v>1128.21</v>
      </c>
      <c r="F13" s="25">
        <v>0.6804</v>
      </c>
      <c r="G13" s="26">
        <f t="shared" si="0"/>
        <v>1658.1569664903</v>
      </c>
      <c r="H13" s="27">
        <v>1.47</v>
      </c>
      <c r="I13" s="36">
        <f t="shared" si="1"/>
        <v>2437.49074074074</v>
      </c>
      <c r="J13" s="37"/>
      <c r="K13" s="15"/>
      <c r="L13" s="15"/>
    </row>
    <row r="14" ht="20.95" customHeight="1" spans="1:12">
      <c r="A14" s="20">
        <v>11</v>
      </c>
      <c r="B14" s="22" t="s">
        <v>45</v>
      </c>
      <c r="C14" s="22" t="s">
        <v>35</v>
      </c>
      <c r="D14" s="23" t="s">
        <v>68</v>
      </c>
      <c r="E14" s="24">
        <v>1246.81</v>
      </c>
      <c r="F14" s="25">
        <v>0.6804</v>
      </c>
      <c r="G14" s="26">
        <f t="shared" si="0"/>
        <v>1832.46619635509</v>
      </c>
      <c r="H14" s="27">
        <v>1.47</v>
      </c>
      <c r="I14" s="36">
        <f t="shared" si="1"/>
        <v>2693.72530864198</v>
      </c>
      <c r="J14" s="37"/>
      <c r="K14" s="15"/>
      <c r="L14" s="15"/>
    </row>
    <row r="15" ht="20.95" customHeight="1" spans="1:12">
      <c r="A15" s="20">
        <v>12</v>
      </c>
      <c r="B15" s="22" t="s">
        <v>46</v>
      </c>
      <c r="C15" s="22" t="s">
        <v>35</v>
      </c>
      <c r="D15" s="23" t="s">
        <v>68</v>
      </c>
      <c r="E15" s="24">
        <v>1205.29</v>
      </c>
      <c r="F15" s="25">
        <v>0.6804</v>
      </c>
      <c r="G15" s="26">
        <f t="shared" si="0"/>
        <v>1771.44326866549</v>
      </c>
      <c r="H15" s="27">
        <v>1.47</v>
      </c>
      <c r="I15" s="36">
        <f t="shared" si="1"/>
        <v>2604.02160493827</v>
      </c>
      <c r="J15" s="37"/>
      <c r="K15" s="15"/>
      <c r="L15" s="15"/>
    </row>
    <row r="16" ht="20.95" customHeight="1" spans="1:12">
      <c r="A16" s="20">
        <v>13</v>
      </c>
      <c r="B16" s="22" t="s">
        <v>47</v>
      </c>
      <c r="C16" s="22" t="s">
        <v>35</v>
      </c>
      <c r="D16" s="23" t="s">
        <v>68</v>
      </c>
      <c r="E16" s="28">
        <v>995.79</v>
      </c>
      <c r="F16" s="29">
        <v>0.6804</v>
      </c>
      <c r="G16" s="26">
        <f t="shared" si="0"/>
        <v>1463.53615520282</v>
      </c>
      <c r="H16" s="27">
        <v>1.47</v>
      </c>
      <c r="I16" s="36">
        <f t="shared" si="1"/>
        <v>2151.39814814815</v>
      </c>
      <c r="J16" s="37"/>
      <c r="K16" s="15"/>
      <c r="L16" s="15"/>
    </row>
    <row r="17" ht="20.95" customHeight="1" spans="1:12">
      <c r="A17" s="20">
        <v>14</v>
      </c>
      <c r="B17" s="22" t="s">
        <v>48</v>
      </c>
      <c r="C17" s="22" t="s">
        <v>35</v>
      </c>
      <c r="D17" s="23" t="s">
        <v>68</v>
      </c>
      <c r="E17" s="24">
        <v>62.99</v>
      </c>
      <c r="F17" s="29">
        <v>0.6804</v>
      </c>
      <c r="G17" s="26">
        <f t="shared" si="0"/>
        <v>92.5778953556731</v>
      </c>
      <c r="H17" s="27">
        <v>1.47</v>
      </c>
      <c r="I17" s="36">
        <f t="shared" si="1"/>
        <v>136.089506172839</v>
      </c>
      <c r="J17" s="37"/>
      <c r="K17" s="15"/>
      <c r="L17" s="15"/>
    </row>
    <row r="18" ht="20.95" customHeight="1" spans="1:12">
      <c r="A18" s="20">
        <v>15</v>
      </c>
      <c r="B18" s="22" t="s">
        <v>49</v>
      </c>
      <c r="C18" s="22" t="s">
        <v>35</v>
      </c>
      <c r="D18" s="23" t="s">
        <v>68</v>
      </c>
      <c r="E18" s="30">
        <v>52.26</v>
      </c>
      <c r="F18" s="29">
        <v>0.6804</v>
      </c>
      <c r="G18" s="26">
        <f t="shared" si="0"/>
        <v>76.8077601410935</v>
      </c>
      <c r="H18" s="27">
        <v>1.47</v>
      </c>
      <c r="I18" s="36">
        <f t="shared" si="1"/>
        <v>112.907407407407</v>
      </c>
      <c r="J18" s="37"/>
      <c r="K18" s="15"/>
      <c r="L18" s="15"/>
    </row>
    <row r="19" ht="20.95" customHeight="1" spans="1:12">
      <c r="A19" s="20">
        <v>16</v>
      </c>
      <c r="B19" s="22" t="s">
        <v>50</v>
      </c>
      <c r="C19" s="22" t="s">
        <v>35</v>
      </c>
      <c r="D19" s="23" t="s">
        <v>68</v>
      </c>
      <c r="E19" s="30">
        <v>225.95</v>
      </c>
      <c r="F19" s="29">
        <v>0.6804</v>
      </c>
      <c r="G19" s="26">
        <f t="shared" si="0"/>
        <v>332.084068195179</v>
      </c>
      <c r="H19" s="27">
        <v>1.47</v>
      </c>
      <c r="I19" s="36">
        <f t="shared" si="1"/>
        <v>488.163580246913</v>
      </c>
      <c r="J19" s="37"/>
      <c r="K19" s="15"/>
      <c r="L19" s="15"/>
    </row>
    <row r="20" ht="20.95" customHeight="1" spans="1:12">
      <c r="A20" s="20">
        <v>17</v>
      </c>
      <c r="B20" s="22" t="s">
        <v>51</v>
      </c>
      <c r="C20" s="22" t="s">
        <v>35</v>
      </c>
      <c r="D20" s="23" t="s">
        <v>68</v>
      </c>
      <c r="E20" s="24">
        <v>1063.04</v>
      </c>
      <c r="F20" s="29">
        <v>0.6804</v>
      </c>
      <c r="G20" s="26">
        <f t="shared" si="0"/>
        <v>1562.37507348618</v>
      </c>
      <c r="H20" s="27">
        <v>1.47</v>
      </c>
      <c r="I20" s="36">
        <f t="shared" si="1"/>
        <v>2296.69135802468</v>
      </c>
      <c r="J20" s="37"/>
      <c r="K20" s="15"/>
      <c r="L20" s="15"/>
    </row>
    <row r="21" ht="20.95" customHeight="1" spans="1:12">
      <c r="A21" s="20" t="s">
        <v>32</v>
      </c>
      <c r="B21" s="20"/>
      <c r="C21" s="20"/>
      <c r="D21" s="31"/>
      <c r="E21" s="26">
        <f t="shared" ref="E21:I21" si="2">SUM(E4:E20)</f>
        <v>17177.03</v>
      </c>
      <c r="F21" s="25"/>
      <c r="G21" s="26">
        <f t="shared" si="2"/>
        <v>25245.4879482657</v>
      </c>
      <c r="H21" s="27"/>
      <c r="I21" s="38">
        <f t="shared" si="2"/>
        <v>37110.8672839506</v>
      </c>
      <c r="J21" s="37"/>
      <c r="K21" s="15"/>
      <c r="L21" s="15"/>
    </row>
    <row r="22" customHeight="1" spans="1:12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9"/>
      <c r="L22" s="15"/>
    </row>
    <row r="23" spans="1:1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ht="28.5" customHeight="1" spans="1:12">
      <c r="A24" s="33" t="s">
        <v>33</v>
      </c>
      <c r="B24" s="33"/>
      <c r="C24" s="33"/>
      <c r="D24" s="33"/>
      <c r="E24" s="33"/>
      <c r="F24" s="33"/>
      <c r="G24" s="33"/>
      <c r="H24" s="33"/>
      <c r="I24" s="33"/>
      <c r="J24" s="33"/>
      <c r="K24" s="15"/>
      <c r="L24" s="15"/>
    </row>
    <row r="25" spans="1:12">
      <c r="A25" s="15"/>
      <c r="B25" s="15"/>
      <c r="C25" s="15"/>
      <c r="D25" s="15"/>
      <c r="E25" s="15"/>
      <c r="F25" s="34"/>
      <c r="G25" s="15"/>
      <c r="H25" s="15"/>
      <c r="I25" s="15"/>
      <c r="J25" s="15"/>
      <c r="K25" s="15"/>
      <c r="L25" s="15"/>
    </row>
  </sheetData>
  <mergeCells count="4">
    <mergeCell ref="A1:J1"/>
    <mergeCell ref="E2:G2"/>
    <mergeCell ref="A24:J24"/>
    <mergeCell ref="A22:J23"/>
  </mergeCells>
  <printOptions horizontalCentered="1" verticalCentered="1"/>
  <pageMargins left="0.349305555555556" right="0.349305555555556" top="0.790277777777778" bottom="0.790277777777778" header="0.310416666666667" footer="0.310416666666667"/>
  <pageSetup paperSize="9" scale="91" orientation="landscape" horizontalDpi="600" verticalDpi="18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B4" sqref="B4"/>
    </sheetView>
  </sheetViews>
  <sheetFormatPr defaultColWidth="9" defaultRowHeight="14.25"/>
  <cols>
    <col min="1" max="1" width="5" style="2" customWidth="1"/>
    <col min="2" max="2" width="41.375" style="3" customWidth="1"/>
    <col min="3" max="3" width="6.75" style="2" customWidth="1"/>
    <col min="4" max="4" width="12.125" style="2" customWidth="1"/>
    <col min="5" max="5" width="12" style="2" customWidth="1"/>
    <col min="6" max="6" width="14.375" style="2" customWidth="1"/>
    <col min="7" max="7" width="12.125" style="4" customWidth="1"/>
    <col min="8" max="8" width="9.875" style="2" customWidth="1"/>
    <col min="9" max="9" width="12.25" style="4" customWidth="1"/>
    <col min="10" max="10" width="13.5" style="2" customWidth="1"/>
    <col min="11" max="12" width="9" style="2"/>
    <col min="13" max="13" width="21.625" style="2" customWidth="1"/>
    <col min="14" max="16384" width="9" style="2"/>
  </cols>
  <sheetData>
    <row r="1" ht="43" customHeight="1" spans="1:10">
      <c r="A1" s="5" t="s">
        <v>69</v>
      </c>
      <c r="B1" s="6"/>
      <c r="C1" s="5"/>
      <c r="D1" s="5"/>
      <c r="E1" s="5"/>
      <c r="F1" s="5"/>
      <c r="G1" s="7"/>
      <c r="H1" s="5"/>
      <c r="I1" s="7"/>
      <c r="J1" s="5"/>
    </row>
    <row r="2" s="1" customFormat="1" ht="28.5" customHeight="1" spans="1:12">
      <c r="A2" s="3" t="s">
        <v>1</v>
      </c>
      <c r="B2" s="3"/>
      <c r="C2" s="3"/>
      <c r="D2" s="3"/>
      <c r="E2" s="3" t="s">
        <v>2</v>
      </c>
      <c r="F2" s="3"/>
      <c r="G2" s="3"/>
      <c r="H2" s="3"/>
      <c r="I2" s="3"/>
      <c r="J2" s="3" t="s">
        <v>3</v>
      </c>
      <c r="K2" s="15"/>
      <c r="L2" s="15"/>
    </row>
    <row r="3" ht="47" customHeight="1" spans="1:10">
      <c r="A3" s="8" t="s">
        <v>4</v>
      </c>
      <c r="B3" s="8" t="s">
        <v>55</v>
      </c>
      <c r="C3" s="9" t="s">
        <v>56</v>
      </c>
      <c r="D3" s="8" t="s">
        <v>57</v>
      </c>
      <c r="E3" s="8" t="s">
        <v>58</v>
      </c>
      <c r="F3" s="9" t="s">
        <v>59</v>
      </c>
      <c r="G3" s="10" t="s">
        <v>60</v>
      </c>
      <c r="H3" s="8" t="s">
        <v>65</v>
      </c>
      <c r="I3" s="10" t="s">
        <v>12</v>
      </c>
      <c r="J3" s="8" t="s">
        <v>13</v>
      </c>
    </row>
    <row r="4" ht="23.5" customHeight="1" spans="1:10">
      <c r="A4" s="8">
        <v>1</v>
      </c>
      <c r="B4" s="11" t="s">
        <v>61</v>
      </c>
      <c r="C4" s="8">
        <v>32</v>
      </c>
      <c r="D4" s="12">
        <v>44621</v>
      </c>
      <c r="E4" s="8">
        <v>25751.94</v>
      </c>
      <c r="F4" s="8">
        <v>0.6804</v>
      </c>
      <c r="G4" s="10">
        <f t="shared" ref="G4:G6" si="0">E4/F4</f>
        <v>37848.2363315697</v>
      </c>
      <c r="H4" s="8">
        <v>1.47</v>
      </c>
      <c r="I4" s="10">
        <v>55637</v>
      </c>
      <c r="J4" s="16" t="s">
        <v>17</v>
      </c>
    </row>
    <row r="5" ht="23.5" customHeight="1" spans="1:10">
      <c r="A5" s="8">
        <v>2</v>
      </c>
      <c r="B5" s="11" t="s">
        <v>61</v>
      </c>
      <c r="C5" s="8">
        <v>32</v>
      </c>
      <c r="D5" s="12">
        <v>44652</v>
      </c>
      <c r="E5" s="8">
        <v>28144.34</v>
      </c>
      <c r="F5" s="8">
        <v>0.6804</v>
      </c>
      <c r="G5" s="10">
        <f t="shared" si="0"/>
        <v>41364.4032921811</v>
      </c>
      <c r="H5" s="8">
        <v>1.47</v>
      </c>
      <c r="I5" s="10">
        <v>60806</v>
      </c>
      <c r="J5" s="11"/>
    </row>
    <row r="6" ht="23.5" customHeight="1" spans="1:10">
      <c r="A6" s="8">
        <v>3</v>
      </c>
      <c r="B6" s="11" t="s">
        <v>61</v>
      </c>
      <c r="C6" s="8">
        <v>32</v>
      </c>
      <c r="D6" s="12">
        <v>44682</v>
      </c>
      <c r="E6" s="8">
        <v>27357.9</v>
      </c>
      <c r="F6" s="8">
        <v>0.6804</v>
      </c>
      <c r="G6" s="10">
        <f t="shared" si="0"/>
        <v>40208.5537918871</v>
      </c>
      <c r="H6" s="8">
        <v>1.47</v>
      </c>
      <c r="I6" s="10">
        <v>59107</v>
      </c>
      <c r="J6" s="11"/>
    </row>
    <row r="7" ht="23.5" customHeight="1" spans="1:13">
      <c r="A7" s="11"/>
      <c r="B7" s="11"/>
      <c r="C7" s="11"/>
      <c r="D7" s="11"/>
      <c r="E7" s="11"/>
      <c r="F7" s="11"/>
      <c r="G7" s="13"/>
      <c r="H7" s="11"/>
      <c r="I7" s="10"/>
      <c r="J7" s="11"/>
      <c r="M7" s="17"/>
    </row>
    <row r="8" ht="23.5" customHeight="1" spans="1:10">
      <c r="A8" s="11"/>
      <c r="B8" s="11"/>
      <c r="C8" s="11"/>
      <c r="D8" s="11"/>
      <c r="E8" s="11"/>
      <c r="F8" s="11"/>
      <c r="G8" s="13"/>
      <c r="H8" s="11"/>
      <c r="I8" s="10"/>
      <c r="J8" s="11"/>
    </row>
    <row r="9" ht="23.5" customHeight="1" spans="1:10">
      <c r="A9" s="11"/>
      <c r="B9" s="11"/>
      <c r="C9" s="11"/>
      <c r="D9" s="11"/>
      <c r="E9" s="11"/>
      <c r="F9" s="11"/>
      <c r="G9" s="13"/>
      <c r="H9" s="11"/>
      <c r="I9" s="10"/>
      <c r="J9" s="11"/>
    </row>
    <row r="10" ht="23.5" customHeight="1" spans="1:10">
      <c r="A10" s="11"/>
      <c r="B10" s="11"/>
      <c r="C10" s="11"/>
      <c r="D10" s="11"/>
      <c r="E10" s="11"/>
      <c r="F10" s="11"/>
      <c r="G10" s="13"/>
      <c r="H10" s="11"/>
      <c r="I10" s="10"/>
      <c r="J10" s="11"/>
    </row>
    <row r="11" ht="23.5" customHeight="1" spans="1:10">
      <c r="A11" s="8" t="s">
        <v>32</v>
      </c>
      <c r="B11" s="11"/>
      <c r="C11" s="11"/>
      <c r="D11" s="11"/>
      <c r="E11" s="8">
        <f>SUM(E4:E10)</f>
        <v>81254.18</v>
      </c>
      <c r="F11" s="8"/>
      <c r="G11" s="13">
        <f>SUM(G4:G10)</f>
        <v>119421.193415638</v>
      </c>
      <c r="H11" s="8"/>
      <c r="I11" s="10">
        <f>SUM(I4:I6)</f>
        <v>175550</v>
      </c>
      <c r="J11" s="11"/>
    </row>
    <row r="12" ht="20.5" customHeight="1"/>
    <row r="13" spans="1:10">
      <c r="A13" s="14" t="s">
        <v>70</v>
      </c>
      <c r="B13" s="14"/>
      <c r="C13" s="14"/>
      <c r="D13" s="14"/>
      <c r="E13" s="14"/>
      <c r="F13" s="14"/>
      <c r="G13" s="14"/>
      <c r="H13" s="14"/>
      <c r="I13" s="14"/>
      <c r="J13" s="14"/>
    </row>
  </sheetData>
  <mergeCells count="3">
    <mergeCell ref="A1:J1"/>
    <mergeCell ref="E2:G2"/>
    <mergeCell ref="A13:J13"/>
  </mergeCells>
  <pageMargins left="0.629166666666667" right="0.0777777777777778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  <pageSetUpPr fitToPage="1"/>
  </sheetPr>
  <dimension ref="A1:L25"/>
  <sheetViews>
    <sheetView workbookViewId="0">
      <selection activeCell="F3" sqref="F$1:F$1048576"/>
    </sheetView>
  </sheetViews>
  <sheetFormatPr defaultColWidth="9" defaultRowHeight="14.25"/>
  <cols>
    <col min="1" max="1" width="6" style="1" customWidth="1"/>
    <col min="2" max="2" width="11.375" style="1" customWidth="1"/>
    <col min="3" max="3" width="16.75" style="1" customWidth="1"/>
    <col min="4" max="4" width="25.125" style="1" customWidth="1"/>
    <col min="5" max="5" width="10.25" style="1" customWidth="1"/>
    <col min="6" max="6" width="11" style="18" customWidth="1"/>
    <col min="7" max="7" width="12.875" style="1" customWidth="1"/>
    <col min="8" max="8" width="9" style="1"/>
    <col min="9" max="9" width="10.5" style="1"/>
    <col min="10" max="10" width="20.25" style="1" customWidth="1"/>
    <col min="11" max="16383" width="9" style="1"/>
  </cols>
  <sheetData>
    <row r="1" ht="25.5" customHeight="1" spans="1:1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5"/>
      <c r="L1" s="15"/>
    </row>
    <row r="2" ht="24.75" customHeight="1" spans="1:12">
      <c r="A2" s="3" t="s">
        <v>1</v>
      </c>
      <c r="B2" s="3"/>
      <c r="C2" s="3"/>
      <c r="D2" s="3"/>
      <c r="E2" s="3" t="s">
        <v>2</v>
      </c>
      <c r="F2" s="3"/>
      <c r="G2" s="3"/>
      <c r="H2" s="3"/>
      <c r="I2" s="3"/>
      <c r="J2" s="3" t="s">
        <v>3</v>
      </c>
      <c r="K2" s="15"/>
      <c r="L2" s="15"/>
    </row>
    <row r="3" ht="36" customHeight="1" spans="1:12">
      <c r="A3" s="20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1" t="s">
        <v>9</v>
      </c>
      <c r="G3" s="20" t="s">
        <v>10</v>
      </c>
      <c r="H3" s="20" t="s">
        <v>11</v>
      </c>
      <c r="I3" s="20" t="s">
        <v>12</v>
      </c>
      <c r="J3" s="35" t="s">
        <v>13</v>
      </c>
      <c r="K3" s="15"/>
      <c r="L3" s="15"/>
    </row>
    <row r="4" ht="20.95" customHeight="1" spans="1:12">
      <c r="A4" s="20">
        <v>1</v>
      </c>
      <c r="B4" s="22" t="s">
        <v>34</v>
      </c>
      <c r="C4" s="22" t="s">
        <v>35</v>
      </c>
      <c r="D4" s="23" t="s">
        <v>16</v>
      </c>
      <c r="E4" s="24">
        <v>570.8</v>
      </c>
      <c r="F4" s="25">
        <v>0.6804</v>
      </c>
      <c r="G4" s="26">
        <f t="shared" ref="G4:G20" si="0">E4/F4</f>
        <v>838.918283362728</v>
      </c>
      <c r="H4" s="27">
        <v>0.34</v>
      </c>
      <c r="I4" s="36">
        <f t="shared" ref="I4:I20" si="1">G4*H4</f>
        <v>285.232216343327</v>
      </c>
      <c r="J4" s="16" t="s">
        <v>17</v>
      </c>
      <c r="K4" s="15"/>
      <c r="L4" s="15"/>
    </row>
    <row r="5" ht="20.95" customHeight="1" spans="1:12">
      <c r="A5" s="20">
        <v>2</v>
      </c>
      <c r="B5" s="22" t="s">
        <v>36</v>
      </c>
      <c r="C5" s="22" t="s">
        <v>35</v>
      </c>
      <c r="D5" s="23" t="s">
        <v>16</v>
      </c>
      <c r="E5" s="24">
        <v>606.52</v>
      </c>
      <c r="F5" s="25">
        <v>0.6804</v>
      </c>
      <c r="G5" s="26">
        <f t="shared" si="0"/>
        <v>891.416813639036</v>
      </c>
      <c r="H5" s="27">
        <v>0.34</v>
      </c>
      <c r="I5" s="36">
        <f t="shared" si="1"/>
        <v>303.081716637272</v>
      </c>
      <c r="J5" s="37"/>
      <c r="K5" s="15"/>
      <c r="L5" s="15"/>
    </row>
    <row r="6" ht="20.95" customHeight="1" spans="1:12">
      <c r="A6" s="20">
        <v>3</v>
      </c>
      <c r="B6" s="22" t="s">
        <v>37</v>
      </c>
      <c r="C6" s="22" t="s">
        <v>35</v>
      </c>
      <c r="D6" s="23" t="s">
        <v>16</v>
      </c>
      <c r="E6" s="24">
        <v>504.29</v>
      </c>
      <c r="F6" s="25">
        <v>0.6804</v>
      </c>
      <c r="G6" s="26">
        <f t="shared" si="0"/>
        <v>741.166960611405</v>
      </c>
      <c r="H6" s="27">
        <v>0.34</v>
      </c>
      <c r="I6" s="36">
        <f t="shared" si="1"/>
        <v>251.996766607878</v>
      </c>
      <c r="J6" s="37"/>
      <c r="K6" s="15"/>
      <c r="L6" s="15"/>
    </row>
    <row r="7" ht="20.95" customHeight="1" spans="1:12">
      <c r="A7" s="20">
        <v>4</v>
      </c>
      <c r="B7" s="22" t="s">
        <v>38</v>
      </c>
      <c r="C7" s="22" t="s">
        <v>35</v>
      </c>
      <c r="D7" s="23" t="s">
        <v>16</v>
      </c>
      <c r="E7" s="24">
        <v>483.41</v>
      </c>
      <c r="F7" s="25">
        <v>0.6804</v>
      </c>
      <c r="G7" s="26">
        <f t="shared" si="0"/>
        <v>710.479129923574</v>
      </c>
      <c r="H7" s="27">
        <v>0.34</v>
      </c>
      <c r="I7" s="36">
        <f t="shared" si="1"/>
        <v>241.562904174015</v>
      </c>
      <c r="J7" s="37"/>
      <c r="K7" s="15"/>
      <c r="L7" s="15"/>
    </row>
    <row r="8" ht="20.95" customHeight="1" spans="1:12">
      <c r="A8" s="20">
        <v>5</v>
      </c>
      <c r="B8" s="22" t="s">
        <v>39</v>
      </c>
      <c r="C8" s="22" t="s">
        <v>35</v>
      </c>
      <c r="D8" s="23" t="s">
        <v>16</v>
      </c>
      <c r="E8" s="24">
        <v>511.92</v>
      </c>
      <c r="F8" s="25">
        <v>0.6804</v>
      </c>
      <c r="G8" s="26">
        <f t="shared" si="0"/>
        <v>752.380952380952</v>
      </c>
      <c r="H8" s="27">
        <v>0.34</v>
      </c>
      <c r="I8" s="36">
        <f t="shared" si="1"/>
        <v>255.809523809524</v>
      </c>
      <c r="J8" s="37"/>
      <c r="K8" s="15"/>
      <c r="L8" s="15"/>
    </row>
    <row r="9" ht="20.95" customHeight="1" spans="1:12">
      <c r="A9" s="20">
        <v>6</v>
      </c>
      <c r="B9" s="22" t="s">
        <v>40</v>
      </c>
      <c r="C9" s="22" t="s">
        <v>35</v>
      </c>
      <c r="D9" s="23" t="s">
        <v>16</v>
      </c>
      <c r="E9" s="24">
        <v>414.12</v>
      </c>
      <c r="F9" s="25">
        <v>0.6804</v>
      </c>
      <c r="G9" s="26">
        <f t="shared" si="0"/>
        <v>608.641975308642</v>
      </c>
      <c r="H9" s="27">
        <v>0.34</v>
      </c>
      <c r="I9" s="36">
        <f t="shared" si="1"/>
        <v>206.938271604938</v>
      </c>
      <c r="J9" s="37"/>
      <c r="K9" s="15"/>
      <c r="L9" s="15"/>
    </row>
    <row r="10" ht="20.95" customHeight="1" spans="1:12">
      <c r="A10" s="20">
        <v>7</v>
      </c>
      <c r="B10" s="22" t="s">
        <v>41</v>
      </c>
      <c r="C10" s="22" t="s">
        <v>35</v>
      </c>
      <c r="D10" s="23" t="s">
        <v>16</v>
      </c>
      <c r="E10" s="24">
        <v>536.73</v>
      </c>
      <c r="F10" s="25">
        <v>0.6804</v>
      </c>
      <c r="G10" s="26">
        <f t="shared" si="0"/>
        <v>788.844797178131</v>
      </c>
      <c r="H10" s="27">
        <v>0.34</v>
      </c>
      <c r="I10" s="36">
        <f t="shared" si="1"/>
        <v>268.207231040564</v>
      </c>
      <c r="J10" s="37"/>
      <c r="K10" s="15"/>
      <c r="L10" s="15"/>
    </row>
    <row r="11" ht="20.95" customHeight="1" spans="1:12">
      <c r="A11" s="20">
        <v>8</v>
      </c>
      <c r="B11" s="22" t="s">
        <v>42</v>
      </c>
      <c r="C11" s="22" t="s">
        <v>35</v>
      </c>
      <c r="D11" s="23" t="s">
        <v>16</v>
      </c>
      <c r="E11" s="24">
        <v>516.18</v>
      </c>
      <c r="F11" s="25">
        <v>0.6804</v>
      </c>
      <c r="G11" s="26">
        <f t="shared" si="0"/>
        <v>758.641975308642</v>
      </c>
      <c r="H11" s="27">
        <v>0.34</v>
      </c>
      <c r="I11" s="36">
        <f t="shared" si="1"/>
        <v>257.938271604938</v>
      </c>
      <c r="J11" s="37"/>
      <c r="K11" s="15"/>
      <c r="L11" s="15"/>
    </row>
    <row r="12" ht="20.95" customHeight="1" spans="1:12">
      <c r="A12" s="20">
        <v>9</v>
      </c>
      <c r="B12" s="22" t="s">
        <v>43</v>
      </c>
      <c r="C12" s="22" t="s">
        <v>35</v>
      </c>
      <c r="D12" s="23" t="s">
        <v>16</v>
      </c>
      <c r="E12" s="24">
        <v>526.1</v>
      </c>
      <c r="F12" s="25">
        <v>0.6804</v>
      </c>
      <c r="G12" s="26">
        <f t="shared" si="0"/>
        <v>773.221634332745</v>
      </c>
      <c r="H12" s="27">
        <v>0.34</v>
      </c>
      <c r="I12" s="36">
        <f t="shared" si="1"/>
        <v>262.895355673133</v>
      </c>
      <c r="J12" s="37"/>
      <c r="K12" s="15"/>
      <c r="L12" s="15"/>
    </row>
    <row r="13" ht="20.95" customHeight="1" spans="1:12">
      <c r="A13" s="20">
        <v>10</v>
      </c>
      <c r="B13" s="22" t="s">
        <v>44</v>
      </c>
      <c r="C13" s="22" t="s">
        <v>35</v>
      </c>
      <c r="D13" s="23" t="s">
        <v>16</v>
      </c>
      <c r="E13" s="24">
        <v>524.92</v>
      </c>
      <c r="F13" s="25">
        <v>0.6804</v>
      </c>
      <c r="G13" s="26">
        <f t="shared" si="0"/>
        <v>771.487360376249</v>
      </c>
      <c r="H13" s="27">
        <v>0.34</v>
      </c>
      <c r="I13" s="36">
        <f t="shared" si="1"/>
        <v>262.305702527925</v>
      </c>
      <c r="J13" s="37"/>
      <c r="K13" s="15"/>
      <c r="L13" s="15"/>
    </row>
    <row r="14" ht="20.95" customHeight="1" spans="1:12">
      <c r="A14" s="20">
        <v>11</v>
      </c>
      <c r="B14" s="22" t="s">
        <v>45</v>
      </c>
      <c r="C14" s="22" t="s">
        <v>35</v>
      </c>
      <c r="D14" s="23" t="s">
        <v>16</v>
      </c>
      <c r="E14" s="24">
        <v>511.88</v>
      </c>
      <c r="F14" s="25">
        <v>0.6804</v>
      </c>
      <c r="G14" s="26">
        <f t="shared" si="0"/>
        <v>752.322163433275</v>
      </c>
      <c r="H14" s="27">
        <v>0.34</v>
      </c>
      <c r="I14" s="36">
        <f t="shared" si="1"/>
        <v>255.789535567313</v>
      </c>
      <c r="J14" s="37"/>
      <c r="K14" s="15"/>
      <c r="L14" s="15"/>
    </row>
    <row r="15" ht="20.95" customHeight="1" spans="1:12">
      <c r="A15" s="20">
        <v>12</v>
      </c>
      <c r="B15" s="22" t="s">
        <v>46</v>
      </c>
      <c r="C15" s="22" t="s">
        <v>35</v>
      </c>
      <c r="D15" s="23" t="s">
        <v>16</v>
      </c>
      <c r="E15" s="24">
        <v>487.06</v>
      </c>
      <c r="F15" s="25">
        <v>0.6804</v>
      </c>
      <c r="G15" s="26">
        <f t="shared" si="0"/>
        <v>715.843621399177</v>
      </c>
      <c r="H15" s="27">
        <v>0.34</v>
      </c>
      <c r="I15" s="36">
        <f t="shared" si="1"/>
        <v>243.38683127572</v>
      </c>
      <c r="J15" s="37"/>
      <c r="K15" s="15"/>
      <c r="L15" s="15"/>
    </row>
    <row r="16" ht="20.95" customHeight="1" spans="1:12">
      <c r="A16" s="20">
        <v>13</v>
      </c>
      <c r="B16" s="22" t="s">
        <v>47</v>
      </c>
      <c r="C16" s="22" t="s">
        <v>35</v>
      </c>
      <c r="D16" s="23" t="s">
        <v>16</v>
      </c>
      <c r="E16" s="28">
        <v>383.76</v>
      </c>
      <c r="F16" s="29">
        <v>0.6804</v>
      </c>
      <c r="G16" s="26">
        <f t="shared" si="0"/>
        <v>564.021164021164</v>
      </c>
      <c r="H16" s="27">
        <v>0.34</v>
      </c>
      <c r="I16" s="36">
        <f t="shared" si="1"/>
        <v>191.767195767196</v>
      </c>
      <c r="J16" s="37"/>
      <c r="K16" s="15"/>
      <c r="L16" s="15"/>
    </row>
    <row r="17" ht="20.95" customHeight="1" spans="1:12">
      <c r="A17" s="20">
        <v>14</v>
      </c>
      <c r="B17" s="22" t="s">
        <v>48</v>
      </c>
      <c r="C17" s="22" t="s">
        <v>35</v>
      </c>
      <c r="D17" s="23" t="s">
        <v>16</v>
      </c>
      <c r="E17" s="30">
        <v>0</v>
      </c>
      <c r="F17" s="29">
        <v>0.6804</v>
      </c>
      <c r="G17" s="26">
        <f t="shared" si="0"/>
        <v>0</v>
      </c>
      <c r="H17" s="27">
        <v>0.34</v>
      </c>
      <c r="I17" s="36">
        <f t="shared" si="1"/>
        <v>0</v>
      </c>
      <c r="J17" s="37"/>
      <c r="K17" s="15"/>
      <c r="L17" s="15"/>
    </row>
    <row r="18" ht="20.95" customHeight="1" spans="1:12">
      <c r="A18" s="20">
        <v>15</v>
      </c>
      <c r="B18" s="22" t="s">
        <v>49</v>
      </c>
      <c r="C18" s="22" t="s">
        <v>35</v>
      </c>
      <c r="D18" s="23" t="s">
        <v>16</v>
      </c>
      <c r="E18" s="24">
        <v>29.12</v>
      </c>
      <c r="F18" s="29">
        <v>0.6804</v>
      </c>
      <c r="G18" s="26">
        <f t="shared" si="0"/>
        <v>42.798353909465</v>
      </c>
      <c r="H18" s="27">
        <v>0.34</v>
      </c>
      <c r="I18" s="36">
        <f t="shared" si="1"/>
        <v>14.5514403292181</v>
      </c>
      <c r="J18" s="37"/>
      <c r="K18" s="15"/>
      <c r="L18" s="15"/>
    </row>
    <row r="19" ht="20.95" customHeight="1" spans="1:12">
      <c r="A19" s="20">
        <v>16</v>
      </c>
      <c r="B19" s="22" t="s">
        <v>50</v>
      </c>
      <c r="C19" s="22" t="s">
        <v>35</v>
      </c>
      <c r="D19" s="23" t="s">
        <v>16</v>
      </c>
      <c r="E19" s="24">
        <v>133.82</v>
      </c>
      <c r="F19" s="29">
        <v>0.6804</v>
      </c>
      <c r="G19" s="26">
        <f t="shared" si="0"/>
        <v>196.678424456202</v>
      </c>
      <c r="H19" s="27">
        <v>0.34</v>
      </c>
      <c r="I19" s="36">
        <f t="shared" si="1"/>
        <v>66.8706643151088</v>
      </c>
      <c r="J19" s="37"/>
      <c r="K19" s="15"/>
      <c r="L19" s="15"/>
    </row>
    <row r="20" ht="20.95" customHeight="1" spans="1:12">
      <c r="A20" s="20">
        <v>17</v>
      </c>
      <c r="B20" s="22" t="s">
        <v>51</v>
      </c>
      <c r="C20" s="22" t="s">
        <v>35</v>
      </c>
      <c r="D20" s="23" t="s">
        <v>16</v>
      </c>
      <c r="E20" s="24">
        <v>279.31</v>
      </c>
      <c r="F20" s="29">
        <v>0.6804</v>
      </c>
      <c r="G20" s="26">
        <f t="shared" si="0"/>
        <v>410.508524397413</v>
      </c>
      <c r="H20" s="27">
        <v>0.34</v>
      </c>
      <c r="I20" s="36">
        <f t="shared" si="1"/>
        <v>139.572898295121</v>
      </c>
      <c r="J20" s="37"/>
      <c r="K20" s="15"/>
      <c r="L20" s="15"/>
    </row>
    <row r="21" ht="20.95" customHeight="1" spans="1:12">
      <c r="A21" s="20" t="s">
        <v>32</v>
      </c>
      <c r="B21" s="20"/>
      <c r="C21" s="20"/>
      <c r="D21" s="31"/>
      <c r="E21" s="26">
        <f t="shared" ref="E21:I21" si="2">SUM(E4:E20)</f>
        <v>7019.94</v>
      </c>
      <c r="F21" s="25"/>
      <c r="G21" s="26">
        <f t="shared" si="2"/>
        <v>10317.3721340388</v>
      </c>
      <c r="H21" s="27"/>
      <c r="I21" s="38">
        <f t="shared" si="2"/>
        <v>3507.90652557319</v>
      </c>
      <c r="J21" s="37"/>
      <c r="K21" s="15"/>
      <c r="L21" s="15"/>
    </row>
    <row r="22" customHeight="1" spans="1:12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9"/>
      <c r="L22" s="15"/>
    </row>
    <row r="23" spans="1:1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ht="28.5" customHeight="1" spans="1:12">
      <c r="A24" s="33" t="s">
        <v>33</v>
      </c>
      <c r="B24" s="33"/>
      <c r="C24" s="33"/>
      <c r="D24" s="33"/>
      <c r="E24" s="33"/>
      <c r="F24" s="33"/>
      <c r="G24" s="33"/>
      <c r="H24" s="33"/>
      <c r="I24" s="33"/>
      <c r="J24" s="33"/>
      <c r="K24" s="15"/>
      <c r="L24" s="15"/>
    </row>
    <row r="25" spans="1:12">
      <c r="A25" s="15"/>
      <c r="B25" s="15"/>
      <c r="C25" s="15"/>
      <c r="D25" s="15"/>
      <c r="E25" s="15"/>
      <c r="F25" s="34"/>
      <c r="G25" s="15"/>
      <c r="H25" s="15"/>
      <c r="I25" s="15"/>
      <c r="J25" s="15"/>
      <c r="K25" s="15"/>
      <c r="L25" s="15"/>
    </row>
  </sheetData>
  <mergeCells count="4">
    <mergeCell ref="A1:J1"/>
    <mergeCell ref="E2:G2"/>
    <mergeCell ref="A24:J24"/>
    <mergeCell ref="A22:J23"/>
  </mergeCells>
  <printOptions horizontalCentered="1" verticalCentered="1"/>
  <pageMargins left="0.349305555555556" right="0.349305555555556" top="0.790277777777778" bottom="0.790277777777778" header="0.310416666666667" footer="0.310416666666667"/>
  <pageSetup paperSize="9" scale="92" orientation="landscape" horizontalDpi="600" verticalDpi="18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L23"/>
  <sheetViews>
    <sheetView workbookViewId="0">
      <selection activeCell="D5" sqref="D5"/>
    </sheetView>
  </sheetViews>
  <sheetFormatPr defaultColWidth="9" defaultRowHeight="14.25"/>
  <cols>
    <col min="1" max="1" width="6.625" style="1" customWidth="1"/>
    <col min="2" max="2" width="11.625" style="1" customWidth="1"/>
    <col min="3" max="3" width="17" style="1" customWidth="1"/>
    <col min="4" max="4" width="24.75" style="1" customWidth="1"/>
    <col min="5" max="5" width="11.625" style="1" customWidth="1"/>
    <col min="6" max="6" width="11" style="18" customWidth="1"/>
    <col min="7" max="7" width="11.75" style="1" customWidth="1"/>
    <col min="8" max="8" width="10.125" style="1" customWidth="1"/>
    <col min="9" max="9" width="11.125" style="1" customWidth="1"/>
    <col min="10" max="10" width="20.25" style="1" customWidth="1"/>
    <col min="11" max="16384" width="9" style="1"/>
  </cols>
  <sheetData>
    <row r="1" ht="23.25" customHeight="1" spans="1:1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5"/>
      <c r="L1" s="15"/>
    </row>
    <row r="2" ht="28.5" customHeight="1" spans="1:12">
      <c r="A2" s="3" t="s">
        <v>1</v>
      </c>
      <c r="B2" s="3"/>
      <c r="C2" s="3"/>
      <c r="D2" s="3"/>
      <c r="E2" s="3" t="s">
        <v>2</v>
      </c>
      <c r="F2" s="3"/>
      <c r="G2" s="3"/>
      <c r="H2" s="3"/>
      <c r="I2" s="3"/>
      <c r="J2" s="3" t="s">
        <v>3</v>
      </c>
      <c r="K2" s="15"/>
      <c r="L2" s="15"/>
    </row>
    <row r="3" ht="33.75" customHeight="1" spans="1:12">
      <c r="A3" s="20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1" t="s">
        <v>9</v>
      </c>
      <c r="G3" s="20" t="s">
        <v>10</v>
      </c>
      <c r="H3" s="20" t="s">
        <v>11</v>
      </c>
      <c r="I3" s="20" t="s">
        <v>12</v>
      </c>
      <c r="J3" s="35" t="s">
        <v>13</v>
      </c>
      <c r="K3" s="15"/>
      <c r="L3" s="15"/>
    </row>
    <row r="4" ht="21.1" customHeight="1" spans="1:12">
      <c r="A4" s="20">
        <v>1</v>
      </c>
      <c r="B4" s="22" t="s">
        <v>14</v>
      </c>
      <c r="C4" s="22" t="s">
        <v>15</v>
      </c>
      <c r="D4" s="23" t="s">
        <v>52</v>
      </c>
      <c r="E4" s="30">
        <v>51.79</v>
      </c>
      <c r="F4" s="29">
        <v>0.6804</v>
      </c>
      <c r="G4" s="26">
        <f t="shared" ref="G4:G18" si="0">E4/F4</f>
        <v>76.1169900058789</v>
      </c>
      <c r="H4" s="27">
        <v>0.34</v>
      </c>
      <c r="I4" s="36">
        <f t="shared" ref="I4:I18" si="1">G4*H4</f>
        <v>25.8797766019988</v>
      </c>
      <c r="J4" s="16" t="s">
        <v>17</v>
      </c>
      <c r="K4" s="15"/>
      <c r="L4" s="15"/>
    </row>
    <row r="5" ht="21.1" customHeight="1" spans="1:12">
      <c r="A5" s="20">
        <v>2</v>
      </c>
      <c r="B5" s="22" t="s">
        <v>18</v>
      </c>
      <c r="C5" s="22" t="s">
        <v>15</v>
      </c>
      <c r="D5" s="23" t="s">
        <v>52</v>
      </c>
      <c r="E5" s="24">
        <v>1067.65</v>
      </c>
      <c r="F5" s="29">
        <v>0.6804</v>
      </c>
      <c r="G5" s="26">
        <f t="shared" si="0"/>
        <v>1569.15049970606</v>
      </c>
      <c r="H5" s="27">
        <v>0.34</v>
      </c>
      <c r="I5" s="36">
        <f t="shared" si="1"/>
        <v>533.511169900059</v>
      </c>
      <c r="J5" s="20"/>
      <c r="K5" s="15"/>
      <c r="L5" s="15"/>
    </row>
    <row r="6" ht="21.1" customHeight="1" spans="1:12">
      <c r="A6" s="20">
        <v>3</v>
      </c>
      <c r="B6" s="22" t="s">
        <v>19</v>
      </c>
      <c r="C6" s="22" t="s">
        <v>15</v>
      </c>
      <c r="D6" s="23" t="s">
        <v>52</v>
      </c>
      <c r="E6" s="24">
        <v>922.22</v>
      </c>
      <c r="F6" s="29">
        <v>0.6804</v>
      </c>
      <c r="G6" s="26">
        <f t="shared" si="0"/>
        <v>1355.40858318636</v>
      </c>
      <c r="H6" s="27">
        <v>0.34</v>
      </c>
      <c r="I6" s="36">
        <f t="shared" si="1"/>
        <v>460.838918283363</v>
      </c>
      <c r="J6" s="37"/>
      <c r="K6" s="15"/>
      <c r="L6" s="15"/>
    </row>
    <row r="7" ht="21.1" customHeight="1" spans="1:12">
      <c r="A7" s="20">
        <v>4</v>
      </c>
      <c r="B7" s="22" t="s">
        <v>20</v>
      </c>
      <c r="C7" s="22" t="s">
        <v>15</v>
      </c>
      <c r="D7" s="23" t="s">
        <v>52</v>
      </c>
      <c r="E7" s="24">
        <v>896.43</v>
      </c>
      <c r="F7" s="29">
        <v>0.6804</v>
      </c>
      <c r="G7" s="26">
        <f t="shared" si="0"/>
        <v>1317.50440917108</v>
      </c>
      <c r="H7" s="27">
        <v>0.34</v>
      </c>
      <c r="I7" s="36">
        <f t="shared" si="1"/>
        <v>447.951499118166</v>
      </c>
      <c r="J7" s="37"/>
      <c r="K7" s="15"/>
      <c r="L7" s="15"/>
    </row>
    <row r="8" ht="21.1" customHeight="1" spans="1:12">
      <c r="A8" s="20">
        <v>5</v>
      </c>
      <c r="B8" s="22" t="s">
        <v>21</v>
      </c>
      <c r="C8" s="22" t="s">
        <v>15</v>
      </c>
      <c r="D8" s="23" t="s">
        <v>52</v>
      </c>
      <c r="E8" s="24">
        <v>897.84</v>
      </c>
      <c r="F8" s="29">
        <v>0.6804</v>
      </c>
      <c r="G8" s="26">
        <f t="shared" si="0"/>
        <v>1319.57671957672</v>
      </c>
      <c r="H8" s="27">
        <v>0.34</v>
      </c>
      <c r="I8" s="36">
        <f t="shared" si="1"/>
        <v>448.656084656085</v>
      </c>
      <c r="J8" s="37"/>
      <c r="K8" s="15"/>
      <c r="L8" s="15"/>
    </row>
    <row r="9" ht="21.1" customHeight="1" spans="1:12">
      <c r="A9" s="20">
        <v>6</v>
      </c>
      <c r="B9" s="22" t="s">
        <v>22</v>
      </c>
      <c r="C9" s="22" t="s">
        <v>15</v>
      </c>
      <c r="D9" s="23" t="s">
        <v>52</v>
      </c>
      <c r="E9" s="24">
        <v>918.72</v>
      </c>
      <c r="F9" s="29">
        <v>0.6804</v>
      </c>
      <c r="G9" s="26">
        <f t="shared" si="0"/>
        <v>1350.26455026455</v>
      </c>
      <c r="H9" s="27">
        <v>0.34</v>
      </c>
      <c r="I9" s="36">
        <f t="shared" si="1"/>
        <v>459.089947089947</v>
      </c>
      <c r="J9" s="37"/>
      <c r="K9" s="15"/>
      <c r="L9" s="15"/>
    </row>
    <row r="10" ht="21.1" customHeight="1" spans="1:12">
      <c r="A10" s="20">
        <v>7</v>
      </c>
      <c r="B10" s="22" t="s">
        <v>23</v>
      </c>
      <c r="C10" s="22" t="s">
        <v>15</v>
      </c>
      <c r="D10" s="23" t="s">
        <v>52</v>
      </c>
      <c r="E10" s="24">
        <v>807.8</v>
      </c>
      <c r="F10" s="29">
        <v>0.6804</v>
      </c>
      <c r="G10" s="26">
        <f t="shared" si="0"/>
        <v>1187.24279835391</v>
      </c>
      <c r="H10" s="27">
        <v>0.34</v>
      </c>
      <c r="I10" s="36">
        <f t="shared" si="1"/>
        <v>403.662551440329</v>
      </c>
      <c r="J10" s="37"/>
      <c r="K10" s="15"/>
      <c r="L10" s="15"/>
    </row>
    <row r="11" ht="21.1" customHeight="1" spans="1:12">
      <c r="A11" s="20">
        <v>8</v>
      </c>
      <c r="B11" s="22" t="s">
        <v>24</v>
      </c>
      <c r="C11" s="22" t="s">
        <v>15</v>
      </c>
      <c r="D11" s="23" t="s">
        <v>52</v>
      </c>
      <c r="E11" s="24">
        <v>923.96</v>
      </c>
      <c r="F11" s="29">
        <v>0.6804</v>
      </c>
      <c r="G11" s="26">
        <f t="shared" si="0"/>
        <v>1357.96590241035</v>
      </c>
      <c r="H11" s="27">
        <v>0.34</v>
      </c>
      <c r="I11" s="36">
        <f t="shared" si="1"/>
        <v>461.708406819518</v>
      </c>
      <c r="J11" s="37"/>
      <c r="K11" s="15"/>
      <c r="L11" s="15"/>
    </row>
    <row r="12" ht="21.1" customHeight="1" spans="1:12">
      <c r="A12" s="20">
        <v>9</v>
      </c>
      <c r="B12" s="22" t="s">
        <v>25</v>
      </c>
      <c r="C12" s="22" t="s">
        <v>15</v>
      </c>
      <c r="D12" s="23" t="s">
        <v>52</v>
      </c>
      <c r="E12" s="28">
        <v>872.12</v>
      </c>
      <c r="F12" s="29">
        <v>0.6804</v>
      </c>
      <c r="G12" s="26">
        <f t="shared" si="0"/>
        <v>1281.77542621987</v>
      </c>
      <c r="H12" s="27">
        <v>0.34</v>
      </c>
      <c r="I12" s="36">
        <f t="shared" si="1"/>
        <v>435.803644914756</v>
      </c>
      <c r="J12" s="37"/>
      <c r="K12" s="15"/>
      <c r="L12" s="15"/>
    </row>
    <row r="13" ht="21.1" customHeight="1" spans="1:12">
      <c r="A13" s="20">
        <v>10</v>
      </c>
      <c r="B13" s="22" t="s">
        <v>26</v>
      </c>
      <c r="C13" s="22" t="s">
        <v>15</v>
      </c>
      <c r="D13" s="23" t="s">
        <v>52</v>
      </c>
      <c r="E13" s="28">
        <v>923.06</v>
      </c>
      <c r="F13" s="29">
        <v>0.6804</v>
      </c>
      <c r="G13" s="26">
        <f t="shared" si="0"/>
        <v>1356.6431510876</v>
      </c>
      <c r="H13" s="27">
        <v>0.34</v>
      </c>
      <c r="I13" s="36">
        <f t="shared" si="1"/>
        <v>461.258671369783</v>
      </c>
      <c r="J13" s="37"/>
      <c r="K13" s="15"/>
      <c r="L13" s="15"/>
    </row>
    <row r="14" ht="21.1" customHeight="1" spans="1:12">
      <c r="A14" s="20">
        <v>11</v>
      </c>
      <c r="B14" s="22" t="s">
        <v>27</v>
      </c>
      <c r="C14" s="22" t="s">
        <v>15</v>
      </c>
      <c r="D14" s="23" t="s">
        <v>52</v>
      </c>
      <c r="E14" s="28">
        <v>742.58</v>
      </c>
      <c r="F14" s="29">
        <v>0.6804</v>
      </c>
      <c r="G14" s="26">
        <f t="shared" si="0"/>
        <v>1091.3874191652</v>
      </c>
      <c r="H14" s="27">
        <v>0.34</v>
      </c>
      <c r="I14" s="36">
        <f t="shared" si="1"/>
        <v>371.071722516167</v>
      </c>
      <c r="J14" s="37"/>
      <c r="K14" s="15"/>
      <c r="L14" s="15"/>
    </row>
    <row r="15" ht="21.1" customHeight="1" spans="1:12">
      <c r="A15" s="20">
        <v>12</v>
      </c>
      <c r="B15" s="22" t="s">
        <v>28</v>
      </c>
      <c r="C15" s="22" t="s">
        <v>15</v>
      </c>
      <c r="D15" s="23" t="s">
        <v>52</v>
      </c>
      <c r="E15" s="28">
        <v>883.76</v>
      </c>
      <c r="F15" s="29">
        <v>0.6804</v>
      </c>
      <c r="G15" s="26">
        <f t="shared" si="0"/>
        <v>1298.88300999412</v>
      </c>
      <c r="H15" s="27">
        <v>0.34</v>
      </c>
      <c r="I15" s="36">
        <f t="shared" si="1"/>
        <v>441.620223398001</v>
      </c>
      <c r="J15" s="37"/>
      <c r="K15" s="15"/>
      <c r="L15" s="15"/>
    </row>
    <row r="16" ht="21.1" customHeight="1" spans="1:12">
      <c r="A16" s="20">
        <v>13</v>
      </c>
      <c r="B16" s="22" t="s">
        <v>29</v>
      </c>
      <c r="C16" s="22" t="s">
        <v>15</v>
      </c>
      <c r="D16" s="23" t="s">
        <v>52</v>
      </c>
      <c r="E16" s="28">
        <v>699.9</v>
      </c>
      <c r="F16" s="29">
        <v>0.6804</v>
      </c>
      <c r="G16" s="26">
        <f t="shared" si="0"/>
        <v>1028.65961199295</v>
      </c>
      <c r="H16" s="27">
        <v>0.34</v>
      </c>
      <c r="I16" s="36">
        <f t="shared" si="1"/>
        <v>349.744268077601</v>
      </c>
      <c r="J16" s="37"/>
      <c r="K16" s="15"/>
      <c r="L16" s="15"/>
    </row>
    <row r="17" ht="21.1" customHeight="1" spans="1:12">
      <c r="A17" s="20">
        <v>14</v>
      </c>
      <c r="B17" s="22" t="s">
        <v>30</v>
      </c>
      <c r="C17" s="22" t="s">
        <v>15</v>
      </c>
      <c r="D17" s="23" t="s">
        <v>52</v>
      </c>
      <c r="E17" s="28">
        <v>868.8</v>
      </c>
      <c r="F17" s="29">
        <v>0.6804</v>
      </c>
      <c r="G17" s="26">
        <f t="shared" si="0"/>
        <v>1276.89594356261</v>
      </c>
      <c r="H17" s="27">
        <v>0.34</v>
      </c>
      <c r="I17" s="36">
        <f t="shared" si="1"/>
        <v>434.144620811287</v>
      </c>
      <c r="J17" s="37"/>
      <c r="K17" s="15"/>
      <c r="L17" s="15"/>
    </row>
    <row r="18" ht="21.1" customHeight="1" spans="1:12">
      <c r="A18" s="20">
        <v>15</v>
      </c>
      <c r="B18" s="22" t="s">
        <v>31</v>
      </c>
      <c r="C18" s="22" t="s">
        <v>15</v>
      </c>
      <c r="D18" s="23" t="s">
        <v>52</v>
      </c>
      <c r="E18" s="24">
        <v>0</v>
      </c>
      <c r="F18" s="29">
        <v>0.6804</v>
      </c>
      <c r="G18" s="26">
        <f t="shared" si="0"/>
        <v>0</v>
      </c>
      <c r="H18" s="27">
        <v>0.34</v>
      </c>
      <c r="I18" s="36">
        <f t="shared" si="1"/>
        <v>0</v>
      </c>
      <c r="J18" s="37"/>
      <c r="K18" s="15"/>
      <c r="L18" s="15"/>
    </row>
    <row r="19" ht="21.1" customHeight="1" spans="1:12">
      <c r="A19" s="20" t="s">
        <v>32</v>
      </c>
      <c r="B19" s="20"/>
      <c r="C19" s="20"/>
      <c r="D19" s="31"/>
      <c r="E19" s="26">
        <f t="shared" ref="E19:I19" si="2">SUM(E4:E18)</f>
        <v>11476.63</v>
      </c>
      <c r="F19" s="29"/>
      <c r="G19" s="26">
        <f t="shared" si="2"/>
        <v>16867.4750146972</v>
      </c>
      <c r="H19" s="27"/>
      <c r="I19" s="36">
        <f t="shared" si="2"/>
        <v>5734.94150499706</v>
      </c>
      <c r="J19" s="37"/>
      <c r="K19" s="15"/>
      <c r="L19" s="15"/>
    </row>
    <row r="20" customHeight="1" spans="1:12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9"/>
      <c r="L20" s="15"/>
    </row>
    <row r="21" ht="11.25" customHeight="1" spans="1:1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</row>
    <row r="22" ht="28.5" customHeight="1" spans="1:12">
      <c r="A22" s="33" t="s">
        <v>33</v>
      </c>
      <c r="B22" s="33"/>
      <c r="C22" s="33"/>
      <c r="D22" s="33"/>
      <c r="E22" s="33"/>
      <c r="F22" s="33"/>
      <c r="G22" s="33"/>
      <c r="H22" s="33"/>
      <c r="I22" s="33"/>
      <c r="J22" s="33"/>
      <c r="K22" s="15"/>
      <c r="L22" s="15"/>
    </row>
    <row r="23" spans="1:12">
      <c r="A23" s="15"/>
      <c r="B23" s="15"/>
      <c r="C23" s="15"/>
      <c r="D23" s="15"/>
      <c r="E23" s="15"/>
      <c r="F23" s="34"/>
      <c r="G23" s="15"/>
      <c r="H23" s="15"/>
      <c r="I23" s="15"/>
      <c r="J23" s="15"/>
      <c r="K23" s="15"/>
      <c r="L23" s="15"/>
    </row>
  </sheetData>
  <mergeCells count="4">
    <mergeCell ref="A1:J1"/>
    <mergeCell ref="E2:G2"/>
    <mergeCell ref="A22:J22"/>
    <mergeCell ref="A20:J21"/>
  </mergeCells>
  <printOptions horizontalCentered="1" verticalCentered="1"/>
  <pageMargins left="0.349305555555556" right="0.349305555555556" top="0.2" bottom="0" header="0.259027777777778" footer="0.238888888888889"/>
  <pageSetup paperSize="9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  <pageSetUpPr fitToPage="1"/>
  </sheetPr>
  <dimension ref="A1:L25"/>
  <sheetViews>
    <sheetView workbookViewId="0">
      <selection activeCell="C2" sqref="C2"/>
    </sheetView>
  </sheetViews>
  <sheetFormatPr defaultColWidth="9" defaultRowHeight="14.25"/>
  <cols>
    <col min="1" max="1" width="6" style="1" customWidth="1"/>
    <col min="2" max="2" width="11.375" style="1" customWidth="1"/>
    <col min="3" max="3" width="16.75" style="1" customWidth="1"/>
    <col min="4" max="4" width="25.125" style="1" customWidth="1"/>
    <col min="5" max="5" width="10.25" style="1" customWidth="1"/>
    <col min="6" max="6" width="11.625" style="18" customWidth="1"/>
    <col min="7" max="7" width="12.875" style="1" customWidth="1"/>
    <col min="8" max="8" width="9" style="1"/>
    <col min="9" max="9" width="10.5" style="1"/>
    <col min="10" max="10" width="20.25" style="1" customWidth="1"/>
    <col min="11" max="16383" width="9" style="1"/>
  </cols>
  <sheetData>
    <row r="1" ht="25.5" customHeight="1" spans="1:1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5"/>
      <c r="L1" s="15"/>
    </row>
    <row r="2" ht="24.75" customHeight="1" spans="1:12">
      <c r="A2" s="3" t="s">
        <v>1</v>
      </c>
      <c r="B2" s="3"/>
      <c r="C2" s="3"/>
      <c r="D2" s="3"/>
      <c r="E2" s="3" t="s">
        <v>2</v>
      </c>
      <c r="F2" s="3"/>
      <c r="G2" s="3"/>
      <c r="H2" s="3"/>
      <c r="I2" s="3"/>
      <c r="J2" s="3" t="s">
        <v>3</v>
      </c>
      <c r="K2" s="15"/>
      <c r="L2" s="15"/>
    </row>
    <row r="3" ht="36" customHeight="1" spans="1:12">
      <c r="A3" s="20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1" t="s">
        <v>9</v>
      </c>
      <c r="G3" s="20" t="s">
        <v>10</v>
      </c>
      <c r="H3" s="20" t="s">
        <v>11</v>
      </c>
      <c r="I3" s="20" t="s">
        <v>12</v>
      </c>
      <c r="J3" s="35" t="s">
        <v>13</v>
      </c>
      <c r="K3" s="15"/>
      <c r="L3" s="15"/>
    </row>
    <row r="4" ht="20.95" customHeight="1" spans="1:12">
      <c r="A4" s="20">
        <v>1</v>
      </c>
      <c r="B4" s="22" t="s">
        <v>34</v>
      </c>
      <c r="C4" s="22" t="s">
        <v>35</v>
      </c>
      <c r="D4" s="23" t="s">
        <v>52</v>
      </c>
      <c r="E4" s="24">
        <v>1319.68</v>
      </c>
      <c r="F4" s="25">
        <v>0.6804</v>
      </c>
      <c r="G4" s="26">
        <f t="shared" ref="G4:G20" si="0">E4/F4</f>
        <v>1939.56496178718</v>
      </c>
      <c r="H4" s="27">
        <v>0.34</v>
      </c>
      <c r="I4" s="36">
        <f t="shared" ref="I4:I20" si="1">G4*H4</f>
        <v>659.452087007643</v>
      </c>
      <c r="J4" s="16" t="s">
        <v>17</v>
      </c>
      <c r="K4" s="15"/>
      <c r="L4" s="15"/>
    </row>
    <row r="5" ht="20.95" customHeight="1" spans="1:12">
      <c r="A5" s="20">
        <v>2</v>
      </c>
      <c r="B5" s="22" t="s">
        <v>36</v>
      </c>
      <c r="C5" s="22" t="s">
        <v>35</v>
      </c>
      <c r="D5" s="23" t="s">
        <v>52</v>
      </c>
      <c r="E5" s="24">
        <v>1442.61</v>
      </c>
      <c r="F5" s="25">
        <v>0.6804</v>
      </c>
      <c r="G5" s="26">
        <f t="shared" si="0"/>
        <v>2120.23809523809</v>
      </c>
      <c r="H5" s="27">
        <v>0.34</v>
      </c>
      <c r="I5" s="36">
        <f t="shared" si="1"/>
        <v>720.880952380952</v>
      </c>
      <c r="J5" s="37"/>
      <c r="K5" s="15"/>
      <c r="L5" s="15"/>
    </row>
    <row r="6" ht="20.95" customHeight="1" spans="1:12">
      <c r="A6" s="20">
        <v>3</v>
      </c>
      <c r="B6" s="22" t="s">
        <v>37</v>
      </c>
      <c r="C6" s="22" t="s">
        <v>35</v>
      </c>
      <c r="D6" s="23" t="s">
        <v>52</v>
      </c>
      <c r="E6" s="24">
        <v>1605.32</v>
      </c>
      <c r="F6" s="25">
        <v>0.6804</v>
      </c>
      <c r="G6" s="26">
        <f t="shared" si="0"/>
        <v>2359.37683715461</v>
      </c>
      <c r="H6" s="27">
        <v>0.34</v>
      </c>
      <c r="I6" s="36">
        <f t="shared" si="1"/>
        <v>802.188124632569</v>
      </c>
      <c r="J6" s="37"/>
      <c r="K6" s="15"/>
      <c r="L6" s="15"/>
    </row>
    <row r="7" ht="20.95" customHeight="1" spans="1:12">
      <c r="A7" s="20">
        <v>4</v>
      </c>
      <c r="B7" s="22" t="s">
        <v>38</v>
      </c>
      <c r="C7" s="22" t="s">
        <v>35</v>
      </c>
      <c r="D7" s="23" t="s">
        <v>52</v>
      </c>
      <c r="E7" s="24">
        <v>1290.04</v>
      </c>
      <c r="F7" s="25">
        <v>0.6804</v>
      </c>
      <c r="G7" s="26">
        <f t="shared" si="0"/>
        <v>1896.00235155791</v>
      </c>
      <c r="H7" s="27">
        <v>0.34</v>
      </c>
      <c r="I7" s="36">
        <f t="shared" si="1"/>
        <v>644.640799529688</v>
      </c>
      <c r="J7" s="37"/>
      <c r="K7" s="15"/>
      <c r="L7" s="15"/>
    </row>
    <row r="8" ht="20.95" customHeight="1" spans="1:12">
      <c r="A8" s="20">
        <v>5</v>
      </c>
      <c r="B8" s="22" t="s">
        <v>39</v>
      </c>
      <c r="C8" s="22" t="s">
        <v>35</v>
      </c>
      <c r="D8" s="23" t="s">
        <v>52</v>
      </c>
      <c r="E8" s="24">
        <v>1526.7</v>
      </c>
      <c r="F8" s="25">
        <v>0.6804</v>
      </c>
      <c r="G8" s="26">
        <f t="shared" si="0"/>
        <v>2243.82716049383</v>
      </c>
      <c r="H8" s="27">
        <v>0.34</v>
      </c>
      <c r="I8" s="36">
        <f t="shared" si="1"/>
        <v>762.901234567901</v>
      </c>
      <c r="J8" s="37"/>
      <c r="K8" s="15"/>
      <c r="L8" s="15"/>
    </row>
    <row r="9" ht="20.95" customHeight="1" spans="1:12">
      <c r="A9" s="20">
        <v>6</v>
      </c>
      <c r="B9" s="22" t="s">
        <v>40</v>
      </c>
      <c r="C9" s="22" t="s">
        <v>35</v>
      </c>
      <c r="D9" s="23" t="s">
        <v>52</v>
      </c>
      <c r="E9" s="24">
        <v>1350.64</v>
      </c>
      <c r="F9" s="25">
        <v>0.6804</v>
      </c>
      <c r="G9" s="26">
        <f t="shared" si="0"/>
        <v>1985.06760728983</v>
      </c>
      <c r="H9" s="27">
        <v>0.34</v>
      </c>
      <c r="I9" s="36">
        <f t="shared" si="1"/>
        <v>674.922986478542</v>
      </c>
      <c r="J9" s="37"/>
      <c r="K9" s="15"/>
      <c r="L9" s="15"/>
    </row>
    <row r="10" ht="20.95" customHeight="1" spans="1:12">
      <c r="A10" s="20">
        <v>7</v>
      </c>
      <c r="B10" s="22" t="s">
        <v>41</v>
      </c>
      <c r="C10" s="22" t="s">
        <v>35</v>
      </c>
      <c r="D10" s="23" t="s">
        <v>52</v>
      </c>
      <c r="E10" s="24">
        <v>1505.88</v>
      </c>
      <c r="F10" s="25">
        <v>0.6804</v>
      </c>
      <c r="G10" s="26">
        <f t="shared" si="0"/>
        <v>2213.22751322751</v>
      </c>
      <c r="H10" s="27">
        <v>0.34</v>
      </c>
      <c r="I10" s="36">
        <f t="shared" si="1"/>
        <v>752.497354497355</v>
      </c>
      <c r="J10" s="37"/>
      <c r="K10" s="15"/>
      <c r="L10" s="15"/>
    </row>
    <row r="11" ht="20.95" customHeight="1" spans="1:12">
      <c r="A11" s="20">
        <v>8</v>
      </c>
      <c r="B11" s="22" t="s">
        <v>42</v>
      </c>
      <c r="C11" s="22" t="s">
        <v>35</v>
      </c>
      <c r="D11" s="23" t="s">
        <v>52</v>
      </c>
      <c r="E11" s="24">
        <v>1369.15</v>
      </c>
      <c r="F11" s="25">
        <v>0.6804</v>
      </c>
      <c r="G11" s="26">
        <f t="shared" si="0"/>
        <v>2012.27219282775</v>
      </c>
      <c r="H11" s="27">
        <v>0.34</v>
      </c>
      <c r="I11" s="36">
        <f t="shared" si="1"/>
        <v>684.172545561435</v>
      </c>
      <c r="J11" s="37"/>
      <c r="K11" s="15"/>
      <c r="L11" s="15"/>
    </row>
    <row r="12" ht="20.95" customHeight="1" spans="1:12">
      <c r="A12" s="20">
        <v>9</v>
      </c>
      <c r="B12" s="22" t="s">
        <v>43</v>
      </c>
      <c r="C12" s="22" t="s">
        <v>35</v>
      </c>
      <c r="D12" s="23" t="s">
        <v>52</v>
      </c>
      <c r="E12" s="24">
        <v>1493.54</v>
      </c>
      <c r="F12" s="25">
        <v>0.6804</v>
      </c>
      <c r="G12" s="26">
        <f t="shared" si="0"/>
        <v>2195.0911228689</v>
      </c>
      <c r="H12" s="27">
        <v>0.34</v>
      </c>
      <c r="I12" s="36">
        <f t="shared" si="1"/>
        <v>746.330981775426</v>
      </c>
      <c r="J12" s="37"/>
      <c r="K12" s="15"/>
      <c r="L12" s="15"/>
    </row>
    <row r="13" ht="20.95" customHeight="1" spans="1:12">
      <c r="A13" s="20">
        <v>10</v>
      </c>
      <c r="B13" s="22" t="s">
        <v>44</v>
      </c>
      <c r="C13" s="22" t="s">
        <v>35</v>
      </c>
      <c r="D13" s="23" t="s">
        <v>52</v>
      </c>
      <c r="E13" s="24">
        <v>1413.53</v>
      </c>
      <c r="F13" s="25">
        <v>0.6804</v>
      </c>
      <c r="G13" s="26">
        <f t="shared" si="0"/>
        <v>2077.49853027631</v>
      </c>
      <c r="H13" s="27">
        <v>0.34</v>
      </c>
      <c r="I13" s="36">
        <f t="shared" si="1"/>
        <v>706.349500293945</v>
      </c>
      <c r="J13" s="37"/>
      <c r="K13" s="15"/>
      <c r="L13" s="15"/>
    </row>
    <row r="14" ht="20.95" customHeight="1" spans="1:12">
      <c r="A14" s="20">
        <v>11</v>
      </c>
      <c r="B14" s="22" t="s">
        <v>45</v>
      </c>
      <c r="C14" s="22" t="s">
        <v>35</v>
      </c>
      <c r="D14" s="23" t="s">
        <v>52</v>
      </c>
      <c r="E14" s="24">
        <v>975.25</v>
      </c>
      <c r="F14" s="25">
        <v>0.6804</v>
      </c>
      <c r="G14" s="26">
        <f t="shared" si="0"/>
        <v>1433.34803057025</v>
      </c>
      <c r="H14" s="27">
        <v>0.34</v>
      </c>
      <c r="I14" s="36">
        <f t="shared" si="1"/>
        <v>487.338330393886</v>
      </c>
      <c r="J14" s="37"/>
      <c r="K14" s="15"/>
      <c r="L14" s="15"/>
    </row>
    <row r="15" ht="20.95" customHeight="1" spans="1:12">
      <c r="A15" s="20">
        <v>12</v>
      </c>
      <c r="B15" s="22" t="s">
        <v>46</v>
      </c>
      <c r="C15" s="22" t="s">
        <v>35</v>
      </c>
      <c r="D15" s="23" t="s">
        <v>52</v>
      </c>
      <c r="E15" s="24">
        <v>1370.67</v>
      </c>
      <c r="F15" s="25">
        <v>0.6804</v>
      </c>
      <c r="G15" s="26">
        <f t="shared" si="0"/>
        <v>2014.50617283951</v>
      </c>
      <c r="H15" s="27">
        <v>0.34</v>
      </c>
      <c r="I15" s="36">
        <f t="shared" si="1"/>
        <v>684.932098765432</v>
      </c>
      <c r="J15" s="37"/>
      <c r="K15" s="15"/>
      <c r="L15" s="15"/>
    </row>
    <row r="16" ht="20.95" customHeight="1" spans="1:12">
      <c r="A16" s="20">
        <v>13</v>
      </c>
      <c r="B16" s="22" t="s">
        <v>47</v>
      </c>
      <c r="C16" s="22" t="s">
        <v>35</v>
      </c>
      <c r="D16" s="23" t="s">
        <v>52</v>
      </c>
      <c r="E16" s="28">
        <v>769.56</v>
      </c>
      <c r="F16" s="29">
        <v>0.6804</v>
      </c>
      <c r="G16" s="26">
        <f t="shared" si="0"/>
        <v>1131.0405643739</v>
      </c>
      <c r="H16" s="27">
        <v>0.34</v>
      </c>
      <c r="I16" s="36">
        <f t="shared" si="1"/>
        <v>384.553791887125</v>
      </c>
      <c r="J16" s="37"/>
      <c r="K16" s="15"/>
      <c r="L16" s="15"/>
    </row>
    <row r="17" ht="20.95" customHeight="1" spans="1:12">
      <c r="A17" s="20">
        <v>14</v>
      </c>
      <c r="B17" s="22" t="s">
        <v>48</v>
      </c>
      <c r="C17" s="22" t="s">
        <v>35</v>
      </c>
      <c r="D17" s="23" t="s">
        <v>52</v>
      </c>
      <c r="E17" s="24">
        <v>91.21</v>
      </c>
      <c r="F17" s="29">
        <v>0.6804</v>
      </c>
      <c r="G17" s="26">
        <f t="shared" si="0"/>
        <v>134.053497942387</v>
      </c>
      <c r="H17" s="27">
        <v>0.34</v>
      </c>
      <c r="I17" s="36">
        <f t="shared" si="1"/>
        <v>45.5781893004115</v>
      </c>
      <c r="J17" s="37"/>
      <c r="K17" s="15"/>
      <c r="L17" s="15"/>
    </row>
    <row r="18" ht="20.95" customHeight="1" spans="1:12">
      <c r="A18" s="20">
        <v>15</v>
      </c>
      <c r="B18" s="22" t="s">
        <v>49</v>
      </c>
      <c r="C18" s="22" t="s">
        <v>35</v>
      </c>
      <c r="D18" s="23" t="s">
        <v>52</v>
      </c>
      <c r="E18" s="30">
        <v>96.33</v>
      </c>
      <c r="F18" s="29">
        <v>0.6804</v>
      </c>
      <c r="G18" s="26">
        <f t="shared" si="0"/>
        <v>141.57848324515</v>
      </c>
      <c r="H18" s="27">
        <v>0.34</v>
      </c>
      <c r="I18" s="36">
        <f t="shared" si="1"/>
        <v>48.136684303351</v>
      </c>
      <c r="J18" s="37"/>
      <c r="K18" s="15"/>
      <c r="L18" s="15"/>
    </row>
    <row r="19" ht="20.95" customHeight="1" spans="1:12">
      <c r="A19" s="20">
        <v>16</v>
      </c>
      <c r="B19" s="22" t="s">
        <v>50</v>
      </c>
      <c r="C19" s="22" t="s">
        <v>35</v>
      </c>
      <c r="D19" s="23" t="s">
        <v>52</v>
      </c>
      <c r="E19" s="30">
        <v>164.75</v>
      </c>
      <c r="F19" s="29">
        <v>0.6804</v>
      </c>
      <c r="G19" s="26">
        <f t="shared" si="0"/>
        <v>242.136978248089</v>
      </c>
      <c r="H19" s="27">
        <v>0.34</v>
      </c>
      <c r="I19" s="36">
        <f t="shared" si="1"/>
        <v>82.3265726043504</v>
      </c>
      <c r="J19" s="37"/>
      <c r="K19" s="15"/>
      <c r="L19" s="15"/>
    </row>
    <row r="20" ht="20.95" customHeight="1" spans="1:12">
      <c r="A20" s="20">
        <v>17</v>
      </c>
      <c r="B20" s="22" t="s">
        <v>51</v>
      </c>
      <c r="C20" s="22" t="s">
        <v>35</v>
      </c>
      <c r="D20" s="23" t="s">
        <v>52</v>
      </c>
      <c r="E20" s="24">
        <v>994.39</v>
      </c>
      <c r="F20" s="29">
        <v>0.6804</v>
      </c>
      <c r="G20" s="26">
        <f t="shared" si="0"/>
        <v>1461.4785420341</v>
      </c>
      <c r="H20" s="27">
        <v>0.34</v>
      </c>
      <c r="I20" s="36">
        <f t="shared" si="1"/>
        <v>496.902704291593</v>
      </c>
      <c r="J20" s="37"/>
      <c r="K20" s="15"/>
      <c r="L20" s="15"/>
    </row>
    <row r="21" ht="20.95" customHeight="1" spans="1:12">
      <c r="A21" s="20" t="s">
        <v>32</v>
      </c>
      <c r="B21" s="20"/>
      <c r="C21" s="20"/>
      <c r="D21" s="31"/>
      <c r="E21" s="26">
        <f t="shared" ref="E21:I21" si="2">SUM(E4:E20)</f>
        <v>18779.25</v>
      </c>
      <c r="F21" s="25"/>
      <c r="G21" s="26">
        <f t="shared" si="2"/>
        <v>27600.3086419753</v>
      </c>
      <c r="H21" s="27"/>
      <c r="I21" s="38">
        <f t="shared" si="2"/>
        <v>9384.1049382716</v>
      </c>
      <c r="J21" s="37"/>
      <c r="K21" s="15"/>
      <c r="L21" s="15"/>
    </row>
    <row r="22" customHeight="1" spans="1:12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9"/>
      <c r="L22" s="15"/>
    </row>
    <row r="23" spans="1:1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ht="28.5" customHeight="1" spans="1:12">
      <c r="A24" s="33" t="s">
        <v>33</v>
      </c>
      <c r="B24" s="33"/>
      <c r="C24" s="33"/>
      <c r="D24" s="33"/>
      <c r="E24" s="33"/>
      <c r="F24" s="33"/>
      <c r="G24" s="33"/>
      <c r="H24" s="33"/>
      <c r="I24" s="33"/>
      <c r="J24" s="33"/>
      <c r="K24" s="15"/>
      <c r="L24" s="15"/>
    </row>
    <row r="25" spans="1:12">
      <c r="A25" s="15"/>
      <c r="B25" s="15"/>
      <c r="C25" s="15"/>
      <c r="D25" s="15"/>
      <c r="E25" s="15"/>
      <c r="F25" s="34"/>
      <c r="G25" s="15"/>
      <c r="H25" s="15"/>
      <c r="I25" s="15"/>
      <c r="J25" s="15"/>
      <c r="K25" s="15"/>
      <c r="L25" s="15"/>
    </row>
  </sheetData>
  <mergeCells count="4">
    <mergeCell ref="A1:J1"/>
    <mergeCell ref="E2:G2"/>
    <mergeCell ref="A24:J24"/>
    <mergeCell ref="A22:J23"/>
  </mergeCells>
  <printOptions horizontalCentered="1" verticalCentered="1"/>
  <pageMargins left="0.349305555555556" right="0.349305555555556" top="0.790277777777778" bottom="0.790277777777778" header="0.310416666666667" footer="0.310416666666667"/>
  <pageSetup paperSize="9" scale="92" orientation="landscape" horizontalDpi="60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L23"/>
  <sheetViews>
    <sheetView workbookViewId="0">
      <selection activeCell="F3" sqref="F$1:F$1048576"/>
    </sheetView>
  </sheetViews>
  <sheetFormatPr defaultColWidth="9" defaultRowHeight="14.25"/>
  <cols>
    <col min="1" max="1" width="6.625" style="1" customWidth="1"/>
    <col min="2" max="2" width="11.625" style="1" customWidth="1"/>
    <col min="3" max="3" width="17" style="1" customWidth="1"/>
    <col min="4" max="4" width="24.75" style="1" customWidth="1"/>
    <col min="5" max="5" width="11.625" style="1" customWidth="1"/>
    <col min="6" max="6" width="12.375" style="18" customWidth="1"/>
    <col min="7" max="7" width="11.75" style="1" customWidth="1"/>
    <col min="8" max="8" width="10.125" style="1" customWidth="1"/>
    <col min="9" max="9" width="11.125" style="1" customWidth="1"/>
    <col min="10" max="10" width="20.25" style="1" customWidth="1"/>
    <col min="11" max="16384" width="9" style="1"/>
  </cols>
  <sheetData>
    <row r="1" ht="23.25" customHeight="1" spans="1:1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5"/>
      <c r="L1" s="15"/>
    </row>
    <row r="2" ht="28.5" customHeight="1" spans="1:12">
      <c r="A2" s="3" t="s">
        <v>1</v>
      </c>
      <c r="B2" s="3"/>
      <c r="C2" s="3"/>
      <c r="D2" s="3"/>
      <c r="E2" s="3" t="s">
        <v>2</v>
      </c>
      <c r="F2" s="3"/>
      <c r="G2" s="3"/>
      <c r="H2" s="3"/>
      <c r="I2" s="3"/>
      <c r="J2" s="3" t="s">
        <v>3</v>
      </c>
      <c r="K2" s="15"/>
      <c r="L2" s="15"/>
    </row>
    <row r="3" ht="33.75" customHeight="1" spans="1:12">
      <c r="A3" s="20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1" t="s">
        <v>9</v>
      </c>
      <c r="G3" s="20" t="s">
        <v>10</v>
      </c>
      <c r="H3" s="20" t="s">
        <v>11</v>
      </c>
      <c r="I3" s="20" t="s">
        <v>12</v>
      </c>
      <c r="J3" s="35" t="s">
        <v>13</v>
      </c>
      <c r="K3" s="15"/>
      <c r="L3" s="15"/>
    </row>
    <row r="4" ht="21.1" customHeight="1" spans="1:12">
      <c r="A4" s="20">
        <v>1</v>
      </c>
      <c r="B4" s="22" t="s">
        <v>14</v>
      </c>
      <c r="C4" s="22" t="s">
        <v>15</v>
      </c>
      <c r="D4" s="23" t="s">
        <v>53</v>
      </c>
      <c r="E4" s="30">
        <v>0</v>
      </c>
      <c r="F4" s="29">
        <v>0.6804</v>
      </c>
      <c r="G4" s="26">
        <f t="shared" ref="G4:G18" si="0">E4/F4</f>
        <v>0</v>
      </c>
      <c r="H4" s="27">
        <v>0.34</v>
      </c>
      <c r="I4" s="36">
        <f t="shared" ref="I4:I18" si="1">G4*H4</f>
        <v>0</v>
      </c>
      <c r="J4" s="16" t="s">
        <v>17</v>
      </c>
      <c r="K4" s="15"/>
      <c r="L4" s="15"/>
    </row>
    <row r="5" ht="21.1" customHeight="1" spans="1:12">
      <c r="A5" s="20">
        <v>2</v>
      </c>
      <c r="B5" s="22" t="s">
        <v>18</v>
      </c>
      <c r="C5" s="22" t="s">
        <v>15</v>
      </c>
      <c r="D5" s="23" t="s">
        <v>53</v>
      </c>
      <c r="E5" s="24">
        <v>970.96</v>
      </c>
      <c r="F5" s="29">
        <v>0.6804</v>
      </c>
      <c r="G5" s="26">
        <f t="shared" si="0"/>
        <v>1427.0429159318</v>
      </c>
      <c r="H5" s="27">
        <v>0.34</v>
      </c>
      <c r="I5" s="36">
        <f t="shared" si="1"/>
        <v>485.194591416814</v>
      </c>
      <c r="J5" s="37"/>
      <c r="K5" s="15"/>
      <c r="L5" s="15"/>
    </row>
    <row r="6" ht="21.1" customHeight="1" spans="1:12">
      <c r="A6" s="20">
        <v>3</v>
      </c>
      <c r="B6" s="22" t="s">
        <v>19</v>
      </c>
      <c r="C6" s="22" t="s">
        <v>15</v>
      </c>
      <c r="D6" s="23" t="s">
        <v>53</v>
      </c>
      <c r="E6" s="24">
        <v>631.26</v>
      </c>
      <c r="F6" s="29">
        <v>0.6804</v>
      </c>
      <c r="G6" s="26">
        <f t="shared" si="0"/>
        <v>927.777777777778</v>
      </c>
      <c r="H6" s="27">
        <v>0.34</v>
      </c>
      <c r="I6" s="36">
        <f t="shared" si="1"/>
        <v>315.444444444444</v>
      </c>
      <c r="J6" s="37"/>
      <c r="K6" s="15"/>
      <c r="L6" s="15"/>
    </row>
    <row r="7" ht="21.1" customHeight="1" spans="1:12">
      <c r="A7" s="20">
        <v>4</v>
      </c>
      <c r="B7" s="22" t="s">
        <v>20</v>
      </c>
      <c r="C7" s="22" t="s">
        <v>15</v>
      </c>
      <c r="D7" s="23" t="s">
        <v>53</v>
      </c>
      <c r="E7" s="24">
        <v>853.56</v>
      </c>
      <c r="F7" s="29">
        <v>0.6804</v>
      </c>
      <c r="G7" s="26">
        <f t="shared" si="0"/>
        <v>1254.49735449735</v>
      </c>
      <c r="H7" s="27">
        <v>0.34</v>
      </c>
      <c r="I7" s="36">
        <f t="shared" si="1"/>
        <v>426.529100529101</v>
      </c>
      <c r="J7" s="37"/>
      <c r="K7" s="15"/>
      <c r="L7" s="15"/>
    </row>
    <row r="8" ht="21.1" customHeight="1" spans="1:12">
      <c r="A8" s="20">
        <v>5</v>
      </c>
      <c r="B8" s="22" t="s">
        <v>21</v>
      </c>
      <c r="C8" s="22" t="s">
        <v>15</v>
      </c>
      <c r="D8" s="23" t="s">
        <v>53</v>
      </c>
      <c r="E8" s="24">
        <v>796.76</v>
      </c>
      <c r="F8" s="29">
        <v>0.6804</v>
      </c>
      <c r="G8" s="26">
        <f t="shared" si="0"/>
        <v>1171.01704879483</v>
      </c>
      <c r="H8" s="27">
        <v>0.34</v>
      </c>
      <c r="I8" s="36">
        <f t="shared" si="1"/>
        <v>398.145796590241</v>
      </c>
      <c r="J8" s="37"/>
      <c r="K8" s="15"/>
      <c r="L8" s="15"/>
    </row>
    <row r="9" ht="21.1" customHeight="1" spans="1:12">
      <c r="A9" s="20">
        <v>6</v>
      </c>
      <c r="B9" s="22" t="s">
        <v>22</v>
      </c>
      <c r="C9" s="22" t="s">
        <v>15</v>
      </c>
      <c r="D9" s="23" t="s">
        <v>53</v>
      </c>
      <c r="E9" s="24">
        <v>951.77</v>
      </c>
      <c r="F9" s="29">
        <v>0.6804</v>
      </c>
      <c r="G9" s="26">
        <f t="shared" si="0"/>
        <v>1398.83891828336</v>
      </c>
      <c r="H9" s="27">
        <v>0.34</v>
      </c>
      <c r="I9" s="36">
        <f t="shared" si="1"/>
        <v>475.605232216343</v>
      </c>
      <c r="J9" s="37"/>
      <c r="K9" s="15"/>
      <c r="L9" s="15"/>
    </row>
    <row r="10" ht="21.1" customHeight="1" spans="1:12">
      <c r="A10" s="20">
        <v>7</v>
      </c>
      <c r="B10" s="22" t="s">
        <v>23</v>
      </c>
      <c r="C10" s="22" t="s">
        <v>15</v>
      </c>
      <c r="D10" s="23" t="s">
        <v>53</v>
      </c>
      <c r="E10" s="24">
        <v>817.17</v>
      </c>
      <c r="F10" s="29">
        <v>0.6804</v>
      </c>
      <c r="G10" s="26">
        <f t="shared" si="0"/>
        <v>1201.01410934744</v>
      </c>
      <c r="H10" s="27">
        <v>0.34</v>
      </c>
      <c r="I10" s="36">
        <f t="shared" si="1"/>
        <v>408.344797178131</v>
      </c>
      <c r="J10" s="37"/>
      <c r="K10" s="15"/>
      <c r="L10" s="15"/>
    </row>
    <row r="11" ht="21.1" customHeight="1" spans="1:12">
      <c r="A11" s="20">
        <v>8</v>
      </c>
      <c r="B11" s="22" t="s">
        <v>24</v>
      </c>
      <c r="C11" s="22" t="s">
        <v>15</v>
      </c>
      <c r="D11" s="23" t="s">
        <v>53</v>
      </c>
      <c r="E11" s="24">
        <v>865.49</v>
      </c>
      <c r="F11" s="29">
        <v>0.6804</v>
      </c>
      <c r="G11" s="26">
        <f t="shared" si="0"/>
        <v>1272.03115814227</v>
      </c>
      <c r="H11" s="27">
        <v>0.34</v>
      </c>
      <c r="I11" s="36">
        <f t="shared" si="1"/>
        <v>432.490593768372</v>
      </c>
      <c r="J11" s="37"/>
      <c r="K11" s="15"/>
      <c r="L11" s="15"/>
    </row>
    <row r="12" ht="21.1" customHeight="1" spans="1:12">
      <c r="A12" s="20">
        <v>9</v>
      </c>
      <c r="B12" s="22" t="s">
        <v>25</v>
      </c>
      <c r="C12" s="22" t="s">
        <v>15</v>
      </c>
      <c r="D12" s="23" t="s">
        <v>53</v>
      </c>
      <c r="E12" s="28">
        <v>682.54</v>
      </c>
      <c r="F12" s="29">
        <v>0.6804</v>
      </c>
      <c r="G12" s="26">
        <f t="shared" si="0"/>
        <v>1003.14520870076</v>
      </c>
      <c r="H12" s="27">
        <v>0.34</v>
      </c>
      <c r="I12" s="36">
        <f t="shared" si="1"/>
        <v>341.06937095826</v>
      </c>
      <c r="J12" s="37"/>
      <c r="K12" s="15"/>
      <c r="L12" s="15"/>
    </row>
    <row r="13" ht="21.1" customHeight="1" spans="1:12">
      <c r="A13" s="20">
        <v>10</v>
      </c>
      <c r="B13" s="22" t="s">
        <v>26</v>
      </c>
      <c r="C13" s="22" t="s">
        <v>15</v>
      </c>
      <c r="D13" s="23" t="s">
        <v>53</v>
      </c>
      <c r="E13" s="28">
        <v>806.06</v>
      </c>
      <c r="F13" s="29">
        <v>0.6804</v>
      </c>
      <c r="G13" s="26">
        <f t="shared" si="0"/>
        <v>1184.68547912992</v>
      </c>
      <c r="H13" s="27">
        <v>0.34</v>
      </c>
      <c r="I13" s="36">
        <f t="shared" si="1"/>
        <v>402.793062904174</v>
      </c>
      <c r="J13" s="37"/>
      <c r="K13" s="15"/>
      <c r="L13" s="15"/>
    </row>
    <row r="14" ht="21.1" customHeight="1" spans="1:12">
      <c r="A14" s="20">
        <v>11</v>
      </c>
      <c r="B14" s="22" t="s">
        <v>27</v>
      </c>
      <c r="C14" s="22" t="s">
        <v>15</v>
      </c>
      <c r="D14" s="23" t="s">
        <v>53</v>
      </c>
      <c r="E14" s="28">
        <v>730.25</v>
      </c>
      <c r="F14" s="29">
        <v>0.6804</v>
      </c>
      <c r="G14" s="26">
        <f t="shared" si="0"/>
        <v>1073.2657260435</v>
      </c>
      <c r="H14" s="27">
        <v>0.34</v>
      </c>
      <c r="I14" s="36">
        <f t="shared" si="1"/>
        <v>364.910346854791</v>
      </c>
      <c r="J14" s="37"/>
      <c r="K14" s="15"/>
      <c r="L14" s="15"/>
    </row>
    <row r="15" ht="21.1" customHeight="1" spans="1:12">
      <c r="A15" s="20">
        <v>12</v>
      </c>
      <c r="B15" s="22" t="s">
        <v>28</v>
      </c>
      <c r="C15" s="22" t="s">
        <v>15</v>
      </c>
      <c r="D15" s="23" t="s">
        <v>53</v>
      </c>
      <c r="E15" s="28">
        <v>858.79</v>
      </c>
      <c r="F15" s="29">
        <v>0.6804</v>
      </c>
      <c r="G15" s="26">
        <f t="shared" si="0"/>
        <v>1262.18400940623</v>
      </c>
      <c r="H15" s="27">
        <v>0.34</v>
      </c>
      <c r="I15" s="36">
        <f t="shared" si="1"/>
        <v>429.142563198119</v>
      </c>
      <c r="J15" s="37"/>
      <c r="K15" s="15"/>
      <c r="L15" s="15"/>
    </row>
    <row r="16" ht="21.1" customHeight="1" spans="1:12">
      <c r="A16" s="20">
        <v>13</v>
      </c>
      <c r="B16" s="22" t="s">
        <v>29</v>
      </c>
      <c r="C16" s="22" t="s">
        <v>15</v>
      </c>
      <c r="D16" s="23" t="s">
        <v>53</v>
      </c>
      <c r="E16" s="28">
        <v>793.97</v>
      </c>
      <c r="F16" s="29">
        <v>0.6804</v>
      </c>
      <c r="G16" s="26">
        <f t="shared" si="0"/>
        <v>1166.9165196943</v>
      </c>
      <c r="H16" s="27">
        <v>0.34</v>
      </c>
      <c r="I16" s="36">
        <f t="shared" si="1"/>
        <v>396.751616696061</v>
      </c>
      <c r="J16" s="37"/>
      <c r="K16" s="15"/>
      <c r="L16" s="15"/>
    </row>
    <row r="17" ht="21.1" customHeight="1" spans="1:12">
      <c r="A17" s="20">
        <v>14</v>
      </c>
      <c r="B17" s="22" t="s">
        <v>30</v>
      </c>
      <c r="C17" s="22" t="s">
        <v>15</v>
      </c>
      <c r="D17" s="23" t="s">
        <v>53</v>
      </c>
      <c r="E17" s="28">
        <v>845.68</v>
      </c>
      <c r="F17" s="29">
        <v>0.6804</v>
      </c>
      <c r="G17" s="26">
        <f t="shared" si="0"/>
        <v>1242.91593180482</v>
      </c>
      <c r="H17" s="27">
        <v>0.34</v>
      </c>
      <c r="I17" s="36">
        <f t="shared" si="1"/>
        <v>422.591416813639</v>
      </c>
      <c r="J17" s="37"/>
      <c r="K17" s="15"/>
      <c r="L17" s="15"/>
    </row>
    <row r="18" ht="21.1" customHeight="1" spans="1:12">
      <c r="A18" s="20">
        <v>15</v>
      </c>
      <c r="B18" s="22" t="s">
        <v>31</v>
      </c>
      <c r="C18" s="22" t="s">
        <v>15</v>
      </c>
      <c r="D18" s="23" t="s">
        <v>53</v>
      </c>
      <c r="E18" s="24">
        <v>82.02</v>
      </c>
      <c r="F18" s="29">
        <v>0.6804</v>
      </c>
      <c r="G18" s="26">
        <f t="shared" si="0"/>
        <v>120.546737213404</v>
      </c>
      <c r="H18" s="27">
        <v>0.34</v>
      </c>
      <c r="I18" s="36">
        <f t="shared" si="1"/>
        <v>40.9858906525573</v>
      </c>
      <c r="J18" s="37"/>
      <c r="K18" s="15"/>
      <c r="L18" s="15"/>
    </row>
    <row r="19" ht="21.1" customHeight="1" spans="1:12">
      <c r="A19" s="20" t="s">
        <v>32</v>
      </c>
      <c r="B19" s="20"/>
      <c r="C19" s="20"/>
      <c r="D19" s="31"/>
      <c r="E19" s="26">
        <f t="shared" ref="E19:I19" si="2">SUM(E4:E18)</f>
        <v>10686.28</v>
      </c>
      <c r="F19" s="29"/>
      <c r="G19" s="26">
        <f t="shared" si="2"/>
        <v>15705.8788947678</v>
      </c>
      <c r="H19" s="27"/>
      <c r="I19" s="36">
        <f t="shared" si="2"/>
        <v>5339.99882422105</v>
      </c>
      <c r="J19" s="37"/>
      <c r="K19" s="15"/>
      <c r="L19" s="15"/>
    </row>
    <row r="20" customHeight="1" spans="1:12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9"/>
      <c r="L20" s="15"/>
    </row>
    <row r="21" ht="11.25" customHeight="1" spans="1:1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</row>
    <row r="22" ht="28.5" customHeight="1" spans="1:12">
      <c r="A22" s="33" t="s">
        <v>33</v>
      </c>
      <c r="B22" s="33"/>
      <c r="C22" s="33"/>
      <c r="D22" s="33"/>
      <c r="E22" s="33"/>
      <c r="F22" s="33"/>
      <c r="G22" s="33"/>
      <c r="H22" s="33"/>
      <c r="I22" s="33"/>
      <c r="J22" s="33"/>
      <c r="K22" s="15"/>
      <c r="L22" s="15"/>
    </row>
    <row r="23" spans="1:12">
      <c r="A23" s="15"/>
      <c r="B23" s="15"/>
      <c r="C23" s="15"/>
      <c r="D23" s="15"/>
      <c r="E23" s="15"/>
      <c r="F23" s="34"/>
      <c r="G23" s="15"/>
      <c r="H23" s="15"/>
      <c r="I23" s="15"/>
      <c r="J23" s="15"/>
      <c r="K23" s="15"/>
      <c r="L23" s="15"/>
    </row>
  </sheetData>
  <mergeCells count="4">
    <mergeCell ref="A1:J1"/>
    <mergeCell ref="E2:G2"/>
    <mergeCell ref="A22:J22"/>
    <mergeCell ref="A20:J21"/>
  </mergeCells>
  <printOptions horizontalCentered="1" verticalCentered="1"/>
  <pageMargins left="0.349305555555556" right="0.349305555555556" top="0.2" bottom="0" header="0.259027777777778" footer="0.238888888888889"/>
  <pageSetup paperSize="9" orientation="landscape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  <pageSetUpPr fitToPage="1"/>
  </sheetPr>
  <dimension ref="A1:L25"/>
  <sheetViews>
    <sheetView workbookViewId="0">
      <selection activeCell="F27" sqref="F27"/>
    </sheetView>
  </sheetViews>
  <sheetFormatPr defaultColWidth="9" defaultRowHeight="14.25"/>
  <cols>
    <col min="1" max="1" width="6" style="1" customWidth="1"/>
    <col min="2" max="2" width="11.375" style="1" customWidth="1"/>
    <col min="3" max="3" width="16.75" style="1" customWidth="1"/>
    <col min="4" max="4" width="25.125" style="1" customWidth="1"/>
    <col min="5" max="5" width="10.25" style="1" customWidth="1"/>
    <col min="6" max="6" width="11.25" style="18" customWidth="1"/>
    <col min="7" max="7" width="12.875" style="1" customWidth="1"/>
    <col min="8" max="8" width="9" style="1"/>
    <col min="9" max="9" width="10.5" style="1"/>
    <col min="10" max="10" width="20.25" style="1" customWidth="1"/>
    <col min="11" max="16383" width="9" style="1"/>
  </cols>
  <sheetData>
    <row r="1" ht="25.5" customHeight="1" spans="1:1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5"/>
      <c r="L1" s="15"/>
    </row>
    <row r="2" ht="24.75" customHeight="1" spans="1:12">
      <c r="A2" s="3" t="s">
        <v>1</v>
      </c>
      <c r="B2" s="3"/>
      <c r="C2" s="3"/>
      <c r="D2" s="3"/>
      <c r="E2" s="3" t="s">
        <v>2</v>
      </c>
      <c r="F2" s="3"/>
      <c r="G2" s="3"/>
      <c r="H2" s="3"/>
      <c r="I2" s="3"/>
      <c r="J2" s="3" t="s">
        <v>3</v>
      </c>
      <c r="K2" s="15"/>
      <c r="L2" s="15"/>
    </row>
    <row r="3" ht="36" customHeight="1" spans="1:12">
      <c r="A3" s="20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1" t="s">
        <v>9</v>
      </c>
      <c r="G3" s="20" t="s">
        <v>10</v>
      </c>
      <c r="H3" s="20" t="s">
        <v>11</v>
      </c>
      <c r="I3" s="20" t="s">
        <v>12</v>
      </c>
      <c r="J3" s="35" t="s">
        <v>13</v>
      </c>
      <c r="K3" s="15"/>
      <c r="L3" s="15"/>
    </row>
    <row r="4" ht="20.95" customHeight="1" spans="1:12">
      <c r="A4" s="20">
        <v>1</v>
      </c>
      <c r="B4" s="22" t="s">
        <v>34</v>
      </c>
      <c r="C4" s="22" t="s">
        <v>35</v>
      </c>
      <c r="D4" s="23" t="s">
        <v>53</v>
      </c>
      <c r="E4" s="24">
        <v>1231.7</v>
      </c>
      <c r="F4" s="25">
        <v>0.6804</v>
      </c>
      <c r="G4" s="26">
        <f t="shared" ref="G4:G20" si="0">E4/F4</f>
        <v>1810.25867136978</v>
      </c>
      <c r="H4" s="27">
        <v>0.34</v>
      </c>
      <c r="I4" s="36">
        <f t="shared" ref="I4:I20" si="1">G4*H4</f>
        <v>615.487948265726</v>
      </c>
      <c r="J4" s="16" t="s">
        <v>17</v>
      </c>
      <c r="K4" s="15"/>
      <c r="L4" s="15"/>
    </row>
    <row r="5" ht="20.95" customHeight="1" spans="1:12">
      <c r="A5" s="20">
        <v>2</v>
      </c>
      <c r="B5" s="22" t="s">
        <v>36</v>
      </c>
      <c r="C5" s="22" t="s">
        <v>35</v>
      </c>
      <c r="D5" s="23" t="s">
        <v>53</v>
      </c>
      <c r="E5" s="24">
        <v>1394.02</v>
      </c>
      <c r="F5" s="25">
        <v>0.6804</v>
      </c>
      <c r="G5" s="26">
        <f t="shared" si="0"/>
        <v>2048.82422104644</v>
      </c>
      <c r="H5" s="27">
        <v>0.34</v>
      </c>
      <c r="I5" s="36">
        <f t="shared" si="1"/>
        <v>696.600235155791</v>
      </c>
      <c r="J5" s="37"/>
      <c r="K5" s="15"/>
      <c r="L5" s="15"/>
    </row>
    <row r="6" ht="20.95" customHeight="1" spans="1:12">
      <c r="A6" s="20">
        <v>3</v>
      </c>
      <c r="B6" s="22" t="s">
        <v>37</v>
      </c>
      <c r="C6" s="22" t="s">
        <v>35</v>
      </c>
      <c r="D6" s="23" t="s">
        <v>53</v>
      </c>
      <c r="E6" s="24">
        <v>1310.28</v>
      </c>
      <c r="F6" s="25">
        <v>0.6804</v>
      </c>
      <c r="G6" s="26">
        <f t="shared" si="0"/>
        <v>1925.74955908289</v>
      </c>
      <c r="H6" s="27">
        <v>0.34</v>
      </c>
      <c r="I6" s="36">
        <f t="shared" si="1"/>
        <v>654.754850088183</v>
      </c>
      <c r="J6" s="37"/>
      <c r="K6" s="15"/>
      <c r="L6" s="15"/>
    </row>
    <row r="7" ht="20.95" customHeight="1" spans="1:12">
      <c r="A7" s="20">
        <v>4</v>
      </c>
      <c r="B7" s="22" t="s">
        <v>38</v>
      </c>
      <c r="C7" s="22" t="s">
        <v>35</v>
      </c>
      <c r="D7" s="23" t="s">
        <v>53</v>
      </c>
      <c r="E7" s="24">
        <v>1204.03</v>
      </c>
      <c r="F7" s="25">
        <v>0.6804</v>
      </c>
      <c r="G7" s="26">
        <f t="shared" si="0"/>
        <v>1769.59141681364</v>
      </c>
      <c r="H7" s="27">
        <v>0.34</v>
      </c>
      <c r="I7" s="36">
        <f t="shared" si="1"/>
        <v>601.661081716637</v>
      </c>
      <c r="J7" s="37"/>
      <c r="K7" s="15"/>
      <c r="L7" s="15"/>
    </row>
    <row r="8" ht="20.95" customHeight="1" spans="1:12">
      <c r="A8" s="20">
        <v>5</v>
      </c>
      <c r="B8" s="22" t="s">
        <v>39</v>
      </c>
      <c r="C8" s="22" t="s">
        <v>35</v>
      </c>
      <c r="D8" s="23" t="s">
        <v>53</v>
      </c>
      <c r="E8" s="24">
        <v>1426.36</v>
      </c>
      <c r="F8" s="25">
        <v>0.6804</v>
      </c>
      <c r="G8" s="26">
        <f t="shared" si="0"/>
        <v>2096.35508524397</v>
      </c>
      <c r="H8" s="27">
        <v>0.34</v>
      </c>
      <c r="I8" s="36">
        <f t="shared" si="1"/>
        <v>712.760728982951</v>
      </c>
      <c r="J8" s="37"/>
      <c r="K8" s="15"/>
      <c r="L8" s="15"/>
    </row>
    <row r="9" ht="20.95" customHeight="1" spans="1:12">
      <c r="A9" s="20">
        <v>6</v>
      </c>
      <c r="B9" s="22" t="s">
        <v>40</v>
      </c>
      <c r="C9" s="22" t="s">
        <v>35</v>
      </c>
      <c r="D9" s="23" t="s">
        <v>53</v>
      </c>
      <c r="E9" s="24">
        <v>1385.32</v>
      </c>
      <c r="F9" s="25">
        <v>0.6804</v>
      </c>
      <c r="G9" s="26">
        <f t="shared" si="0"/>
        <v>2036.03762492651</v>
      </c>
      <c r="H9" s="27">
        <v>0.34</v>
      </c>
      <c r="I9" s="36">
        <f t="shared" si="1"/>
        <v>692.252792475015</v>
      </c>
      <c r="J9" s="37"/>
      <c r="K9" s="15"/>
      <c r="L9" s="15"/>
    </row>
    <row r="10" ht="20.95" customHeight="1" spans="1:12">
      <c r="A10" s="20">
        <v>7</v>
      </c>
      <c r="B10" s="22" t="s">
        <v>41</v>
      </c>
      <c r="C10" s="22" t="s">
        <v>35</v>
      </c>
      <c r="D10" s="23" t="s">
        <v>53</v>
      </c>
      <c r="E10" s="24">
        <v>1366.34</v>
      </c>
      <c r="F10" s="25">
        <v>0.6804</v>
      </c>
      <c r="G10" s="26">
        <f t="shared" si="0"/>
        <v>2008.14226925338</v>
      </c>
      <c r="H10" s="27">
        <v>0.34</v>
      </c>
      <c r="I10" s="36">
        <f t="shared" si="1"/>
        <v>682.768371546149</v>
      </c>
      <c r="J10" s="37"/>
      <c r="K10" s="15"/>
      <c r="L10" s="15"/>
    </row>
    <row r="11" ht="20.95" customHeight="1" spans="1:12">
      <c r="A11" s="20">
        <v>8</v>
      </c>
      <c r="B11" s="22" t="s">
        <v>42</v>
      </c>
      <c r="C11" s="22" t="s">
        <v>35</v>
      </c>
      <c r="D11" s="23" t="s">
        <v>53</v>
      </c>
      <c r="E11" s="24">
        <v>1313.57</v>
      </c>
      <c r="F11" s="25">
        <v>0.6804</v>
      </c>
      <c r="G11" s="26">
        <f t="shared" si="0"/>
        <v>1930.58495002939</v>
      </c>
      <c r="H11" s="27">
        <v>0.34</v>
      </c>
      <c r="I11" s="36">
        <f t="shared" si="1"/>
        <v>656.398883009994</v>
      </c>
      <c r="J11" s="37"/>
      <c r="K11" s="15"/>
      <c r="L11" s="15"/>
    </row>
    <row r="12" ht="20.95" customHeight="1" spans="1:12">
      <c r="A12" s="20">
        <v>9</v>
      </c>
      <c r="B12" s="22" t="s">
        <v>43</v>
      </c>
      <c r="C12" s="22" t="s">
        <v>35</v>
      </c>
      <c r="D12" s="23" t="s">
        <v>53</v>
      </c>
      <c r="E12" s="24">
        <v>1234.11</v>
      </c>
      <c r="F12" s="25">
        <v>0.6804</v>
      </c>
      <c r="G12" s="26">
        <f t="shared" si="0"/>
        <v>1813.80070546737</v>
      </c>
      <c r="H12" s="27">
        <v>0.34</v>
      </c>
      <c r="I12" s="36">
        <f t="shared" si="1"/>
        <v>616.692239858907</v>
      </c>
      <c r="J12" s="37"/>
      <c r="K12" s="15"/>
      <c r="L12" s="15"/>
    </row>
    <row r="13" ht="20.95" customHeight="1" spans="1:12">
      <c r="A13" s="20">
        <v>10</v>
      </c>
      <c r="B13" s="22" t="s">
        <v>44</v>
      </c>
      <c r="C13" s="22" t="s">
        <v>35</v>
      </c>
      <c r="D13" s="23" t="s">
        <v>53</v>
      </c>
      <c r="E13" s="24">
        <v>1431.72</v>
      </c>
      <c r="F13" s="25">
        <v>0.6804</v>
      </c>
      <c r="G13" s="26">
        <f t="shared" si="0"/>
        <v>2104.2328042328</v>
      </c>
      <c r="H13" s="27">
        <v>0.34</v>
      </c>
      <c r="I13" s="36">
        <f t="shared" si="1"/>
        <v>715.439153439154</v>
      </c>
      <c r="J13" s="37"/>
      <c r="K13" s="15"/>
      <c r="L13" s="15"/>
    </row>
    <row r="14" ht="20.95" customHeight="1" spans="1:12">
      <c r="A14" s="20">
        <v>11</v>
      </c>
      <c r="B14" s="22" t="s">
        <v>45</v>
      </c>
      <c r="C14" s="22" t="s">
        <v>35</v>
      </c>
      <c r="D14" s="23" t="s">
        <v>53</v>
      </c>
      <c r="E14" s="24">
        <v>1316.99</v>
      </c>
      <c r="F14" s="25">
        <v>0.6804</v>
      </c>
      <c r="G14" s="26">
        <f t="shared" si="0"/>
        <v>1935.61140505585</v>
      </c>
      <c r="H14" s="27">
        <v>0.34</v>
      </c>
      <c r="I14" s="36">
        <f t="shared" si="1"/>
        <v>658.107877718989</v>
      </c>
      <c r="J14" s="37"/>
      <c r="K14" s="15"/>
      <c r="L14" s="15"/>
    </row>
    <row r="15" ht="20.95" customHeight="1" spans="1:12">
      <c r="A15" s="20">
        <v>12</v>
      </c>
      <c r="B15" s="22" t="s">
        <v>46</v>
      </c>
      <c r="C15" s="22" t="s">
        <v>35</v>
      </c>
      <c r="D15" s="23" t="s">
        <v>53</v>
      </c>
      <c r="E15" s="24">
        <v>1265.18</v>
      </c>
      <c r="F15" s="25">
        <v>0.6804</v>
      </c>
      <c r="G15" s="26">
        <f t="shared" si="0"/>
        <v>1859.46502057613</v>
      </c>
      <c r="H15" s="27">
        <v>0.34</v>
      </c>
      <c r="I15" s="36">
        <f t="shared" si="1"/>
        <v>632.218106995885</v>
      </c>
      <c r="J15" s="37"/>
      <c r="K15" s="15"/>
      <c r="L15" s="15"/>
    </row>
    <row r="16" ht="20.95" customHeight="1" spans="1:12">
      <c r="A16" s="20">
        <v>13</v>
      </c>
      <c r="B16" s="22" t="s">
        <v>47</v>
      </c>
      <c r="C16" s="22" t="s">
        <v>35</v>
      </c>
      <c r="D16" s="23" t="s">
        <v>53</v>
      </c>
      <c r="E16" s="28">
        <v>1041.79</v>
      </c>
      <c r="F16" s="29">
        <v>0.6804</v>
      </c>
      <c r="G16" s="26">
        <f t="shared" si="0"/>
        <v>1531.14344503233</v>
      </c>
      <c r="H16" s="27">
        <v>0.34</v>
      </c>
      <c r="I16" s="36">
        <f t="shared" si="1"/>
        <v>520.588771310994</v>
      </c>
      <c r="J16" s="37"/>
      <c r="K16" s="15"/>
      <c r="L16" s="15"/>
    </row>
    <row r="17" ht="20.95" customHeight="1" spans="1:12">
      <c r="A17" s="20">
        <v>14</v>
      </c>
      <c r="B17" s="22" t="s">
        <v>48</v>
      </c>
      <c r="C17" s="22" t="s">
        <v>35</v>
      </c>
      <c r="D17" s="23" t="s">
        <v>53</v>
      </c>
      <c r="E17" s="24">
        <v>41.38</v>
      </c>
      <c r="F17" s="29">
        <v>0.6804</v>
      </c>
      <c r="G17" s="26">
        <f t="shared" si="0"/>
        <v>60.8171663727219</v>
      </c>
      <c r="H17" s="27">
        <v>0.34</v>
      </c>
      <c r="I17" s="36">
        <f t="shared" si="1"/>
        <v>20.6778365667255</v>
      </c>
      <c r="J17" s="37"/>
      <c r="K17" s="15"/>
      <c r="L17" s="15"/>
    </row>
    <row r="18" ht="20.95" customHeight="1" spans="1:12">
      <c r="A18" s="20">
        <v>15</v>
      </c>
      <c r="B18" s="22" t="s">
        <v>49</v>
      </c>
      <c r="C18" s="22" t="s">
        <v>35</v>
      </c>
      <c r="D18" s="23" t="s">
        <v>53</v>
      </c>
      <c r="E18" s="30">
        <v>0</v>
      </c>
      <c r="F18" s="29">
        <v>0.6804</v>
      </c>
      <c r="G18" s="26">
        <f t="shared" si="0"/>
        <v>0</v>
      </c>
      <c r="H18" s="27">
        <v>0.34</v>
      </c>
      <c r="I18" s="36">
        <f t="shared" si="1"/>
        <v>0</v>
      </c>
      <c r="J18" s="37"/>
      <c r="K18" s="15"/>
      <c r="L18" s="15"/>
    </row>
    <row r="19" ht="20.95" customHeight="1" spans="1:12">
      <c r="A19" s="20">
        <v>16</v>
      </c>
      <c r="B19" s="22" t="s">
        <v>50</v>
      </c>
      <c r="C19" s="22" t="s">
        <v>35</v>
      </c>
      <c r="D19" s="23" t="s">
        <v>53</v>
      </c>
      <c r="E19" s="30">
        <v>0</v>
      </c>
      <c r="F19" s="29">
        <v>0.6804</v>
      </c>
      <c r="G19" s="26">
        <f t="shared" si="0"/>
        <v>0</v>
      </c>
      <c r="H19" s="27">
        <v>0.34</v>
      </c>
      <c r="I19" s="36">
        <f t="shared" si="1"/>
        <v>0</v>
      </c>
      <c r="J19" s="37"/>
      <c r="K19" s="15"/>
      <c r="L19" s="15"/>
    </row>
    <row r="20" ht="20.95" customHeight="1" spans="1:12">
      <c r="A20" s="20">
        <v>17</v>
      </c>
      <c r="B20" s="22" t="s">
        <v>51</v>
      </c>
      <c r="C20" s="22" t="s">
        <v>35</v>
      </c>
      <c r="D20" s="23" t="s">
        <v>53</v>
      </c>
      <c r="E20" s="24">
        <v>1189.81</v>
      </c>
      <c r="F20" s="29">
        <v>0.6804</v>
      </c>
      <c r="G20" s="26">
        <f t="shared" si="0"/>
        <v>1748.69194591417</v>
      </c>
      <c r="H20" s="27">
        <v>0.34</v>
      </c>
      <c r="I20" s="36">
        <f t="shared" si="1"/>
        <v>594.555261610817</v>
      </c>
      <c r="J20" s="37"/>
      <c r="K20" s="15"/>
      <c r="L20" s="15"/>
    </row>
    <row r="21" ht="20.95" customHeight="1" spans="1:12">
      <c r="A21" s="20" t="s">
        <v>32</v>
      </c>
      <c r="B21" s="20"/>
      <c r="C21" s="20"/>
      <c r="D21" s="31"/>
      <c r="E21" s="26">
        <f t="shared" ref="E21:I21" si="2">SUM(E4:E20)</f>
        <v>18152.6</v>
      </c>
      <c r="F21" s="25"/>
      <c r="G21" s="26">
        <f t="shared" si="2"/>
        <v>26679.3062904174</v>
      </c>
      <c r="H21" s="27"/>
      <c r="I21" s="38">
        <f t="shared" si="2"/>
        <v>9070.96413874192</v>
      </c>
      <c r="J21" s="37"/>
      <c r="K21" s="15"/>
      <c r="L21" s="15"/>
    </row>
    <row r="22" customHeight="1" spans="1:12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9"/>
      <c r="L22" s="15"/>
    </row>
    <row r="23" spans="1:1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ht="28.5" customHeight="1" spans="1:12">
      <c r="A24" s="33" t="s">
        <v>33</v>
      </c>
      <c r="B24" s="33"/>
      <c r="C24" s="33"/>
      <c r="D24" s="33"/>
      <c r="E24" s="33"/>
      <c r="F24" s="33"/>
      <c r="G24" s="33"/>
      <c r="H24" s="33"/>
      <c r="I24" s="33"/>
      <c r="J24" s="33"/>
      <c r="K24" s="15"/>
      <c r="L24" s="15"/>
    </row>
    <row r="25" spans="1:12">
      <c r="A25" s="15"/>
      <c r="B25" s="15"/>
      <c r="C25" s="15"/>
      <c r="D25" s="15"/>
      <c r="E25" s="15"/>
      <c r="F25" s="34"/>
      <c r="G25" s="15"/>
      <c r="H25" s="15"/>
      <c r="I25" s="15"/>
      <c r="J25" s="15"/>
      <c r="K25" s="15"/>
      <c r="L25" s="15"/>
    </row>
  </sheetData>
  <mergeCells count="4">
    <mergeCell ref="A1:J1"/>
    <mergeCell ref="E2:G2"/>
    <mergeCell ref="A24:J24"/>
    <mergeCell ref="A22:J23"/>
  </mergeCells>
  <printOptions horizontalCentered="1" verticalCentered="1"/>
  <pageMargins left="0.349305555555556" right="0.349305555555556" top="0.790277777777778" bottom="0.790277777777778" header="0.310416666666667" footer="0.310416666666667"/>
  <pageSetup paperSize="9" scale="92" orientation="landscape" horizontalDpi="600" verticalDpi="18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F3" sqref="F$1:F$1048576"/>
    </sheetView>
  </sheetViews>
  <sheetFormatPr defaultColWidth="9" defaultRowHeight="14.25"/>
  <cols>
    <col min="1" max="1" width="5" style="2" customWidth="1"/>
    <col min="2" max="2" width="38.25" style="3" customWidth="1"/>
    <col min="3" max="3" width="6" style="2" customWidth="1"/>
    <col min="4" max="4" width="19.375" style="2" customWidth="1"/>
    <col min="5" max="5" width="12" style="2" customWidth="1"/>
    <col min="6" max="6" width="15.125" style="2" customWidth="1"/>
    <col min="7" max="7" width="11.375" style="4" customWidth="1"/>
    <col min="8" max="8" width="9.875" style="2" customWidth="1"/>
    <col min="9" max="9" width="11.5" style="4" customWidth="1"/>
    <col min="10" max="10" width="13.5" style="2" customWidth="1"/>
    <col min="11" max="12" width="9" style="2"/>
    <col min="13" max="13" width="21.625" style="2" customWidth="1"/>
    <col min="14" max="16384" width="9" style="2"/>
  </cols>
  <sheetData>
    <row r="1" ht="78" customHeight="1" spans="1:10">
      <c r="A1" s="5" t="s">
        <v>54</v>
      </c>
      <c r="B1" s="6"/>
      <c r="C1" s="5"/>
      <c r="D1" s="5"/>
      <c r="E1" s="5"/>
      <c r="F1" s="5"/>
      <c r="G1" s="7"/>
      <c r="H1" s="5"/>
      <c r="I1" s="7"/>
      <c r="J1" s="5"/>
    </row>
    <row r="2" s="1" customFormat="1" ht="28.5" customHeight="1" spans="1:12">
      <c r="A2" s="3" t="s">
        <v>1</v>
      </c>
      <c r="B2" s="3"/>
      <c r="C2" s="3"/>
      <c r="D2" s="3"/>
      <c r="E2" s="3" t="s">
        <v>2</v>
      </c>
      <c r="F2" s="3"/>
      <c r="G2" s="3"/>
      <c r="H2" s="3"/>
      <c r="I2" s="3"/>
      <c r="J2" s="3" t="s">
        <v>3</v>
      </c>
      <c r="K2" s="15"/>
      <c r="L2" s="15"/>
    </row>
    <row r="3" ht="47" customHeight="1" spans="1:10">
      <c r="A3" s="8" t="s">
        <v>4</v>
      </c>
      <c r="B3" s="8" t="s">
        <v>55</v>
      </c>
      <c r="C3" s="9" t="s">
        <v>56</v>
      </c>
      <c r="D3" s="8" t="s">
        <v>57</v>
      </c>
      <c r="E3" s="8" t="s">
        <v>58</v>
      </c>
      <c r="F3" s="9" t="s">
        <v>59</v>
      </c>
      <c r="G3" s="10" t="s">
        <v>60</v>
      </c>
      <c r="H3" s="20" t="s">
        <v>11</v>
      </c>
      <c r="I3" s="10" t="s">
        <v>12</v>
      </c>
      <c r="J3" s="8" t="s">
        <v>13</v>
      </c>
    </row>
    <row r="4" ht="23.5" customHeight="1" spans="1:10">
      <c r="A4" s="8">
        <v>1</v>
      </c>
      <c r="B4" s="40" t="s">
        <v>61</v>
      </c>
      <c r="C4" s="8">
        <v>32</v>
      </c>
      <c r="D4" s="41" t="s">
        <v>62</v>
      </c>
      <c r="E4" s="8">
        <v>11529.22</v>
      </c>
      <c r="F4" s="8">
        <v>0.6804</v>
      </c>
      <c r="G4" s="10">
        <f t="shared" ref="G4:G6" si="0">E4/F4</f>
        <v>16944.7677836567</v>
      </c>
      <c r="H4" s="8">
        <v>0.34</v>
      </c>
      <c r="I4" s="10">
        <v>5761</v>
      </c>
      <c r="J4" s="16" t="s">
        <v>17</v>
      </c>
    </row>
    <row r="5" ht="23.5" customHeight="1" spans="1:10">
      <c r="A5" s="8">
        <v>2</v>
      </c>
      <c r="B5" s="40" t="s">
        <v>61</v>
      </c>
      <c r="C5" s="8">
        <v>32</v>
      </c>
      <c r="D5" s="42">
        <v>44562</v>
      </c>
      <c r="E5" s="8">
        <v>30255.88</v>
      </c>
      <c r="F5" s="8">
        <v>0.6804</v>
      </c>
      <c r="G5" s="10">
        <f t="shared" si="0"/>
        <v>44467.7836566725</v>
      </c>
      <c r="H5" s="8">
        <v>0.34</v>
      </c>
      <c r="I5" s="10">
        <v>15119</v>
      </c>
      <c r="J5" s="11"/>
    </row>
    <row r="6" ht="23.5" customHeight="1" spans="1:10">
      <c r="A6" s="8">
        <v>3</v>
      </c>
      <c r="B6" s="40" t="s">
        <v>61</v>
      </c>
      <c r="C6" s="8">
        <v>32</v>
      </c>
      <c r="D6" s="42">
        <v>44593</v>
      </c>
      <c r="E6" s="8">
        <v>28838.88</v>
      </c>
      <c r="F6" s="8">
        <v>0.6804</v>
      </c>
      <c r="G6" s="10">
        <f t="shared" si="0"/>
        <v>42385.1851851852</v>
      </c>
      <c r="H6" s="8">
        <v>0.34</v>
      </c>
      <c r="I6" s="10">
        <v>14411</v>
      </c>
      <c r="J6" s="11"/>
    </row>
    <row r="7" ht="23.5" customHeight="1" spans="1:13">
      <c r="A7" s="11"/>
      <c r="B7" s="11"/>
      <c r="C7" s="11"/>
      <c r="D7" s="11"/>
      <c r="E7" s="11"/>
      <c r="F7" s="11"/>
      <c r="G7" s="13"/>
      <c r="H7" s="11"/>
      <c r="I7" s="10"/>
      <c r="J7" s="11"/>
      <c r="M7" s="17"/>
    </row>
    <row r="8" ht="23.5" customHeight="1" spans="1:10">
      <c r="A8" s="11"/>
      <c r="B8" s="11"/>
      <c r="C8" s="11"/>
      <c r="D8" s="11"/>
      <c r="E8" s="11"/>
      <c r="F8" s="11"/>
      <c r="G8" s="13"/>
      <c r="H8" s="11"/>
      <c r="I8" s="10"/>
      <c r="J8" s="11"/>
    </row>
    <row r="9" ht="23.5" customHeight="1" spans="1:10">
      <c r="A9" s="11"/>
      <c r="B9" s="11"/>
      <c r="C9" s="11"/>
      <c r="D9" s="11"/>
      <c r="E9" s="11"/>
      <c r="F9" s="11"/>
      <c r="G9" s="13"/>
      <c r="H9" s="11"/>
      <c r="I9" s="10"/>
      <c r="J9" s="11"/>
    </row>
    <row r="10" ht="23.5" customHeight="1" spans="1:10">
      <c r="A10" s="11"/>
      <c r="B10" s="11"/>
      <c r="C10" s="11"/>
      <c r="D10" s="11"/>
      <c r="E10" s="11"/>
      <c r="F10" s="11"/>
      <c r="G10" s="13"/>
      <c r="H10" s="11"/>
      <c r="I10" s="10"/>
      <c r="J10" s="11"/>
    </row>
    <row r="11" ht="23.5" customHeight="1" spans="1:10">
      <c r="A11" s="8" t="s">
        <v>32</v>
      </c>
      <c r="B11" s="11"/>
      <c r="C11" s="11"/>
      <c r="D11" s="11"/>
      <c r="E11" s="8">
        <f>SUM(E4:E10)</f>
        <v>70623.98</v>
      </c>
      <c r="F11" s="8"/>
      <c r="G11" s="13">
        <f>SUM(G4:G10)</f>
        <v>103797.736625514</v>
      </c>
      <c r="H11" s="8"/>
      <c r="I11" s="10">
        <f>SUM(I4:I6)</f>
        <v>35291</v>
      </c>
      <c r="J11" s="11"/>
    </row>
    <row r="12" ht="20.5" customHeight="1"/>
    <row r="13" spans="1:10">
      <c r="A13" s="14" t="s">
        <v>63</v>
      </c>
      <c r="B13" s="14"/>
      <c r="C13" s="14"/>
      <c r="D13" s="14"/>
      <c r="E13" s="14"/>
      <c r="F13" s="14"/>
      <c r="G13" s="14"/>
      <c r="H13" s="14"/>
      <c r="I13" s="14"/>
      <c r="J13" s="14"/>
    </row>
  </sheetData>
  <mergeCells count="3">
    <mergeCell ref="A1:J1"/>
    <mergeCell ref="E2:G2"/>
    <mergeCell ref="A13:J13"/>
  </mergeCells>
  <pageMargins left="0.629166666666667" right="0.0777777777777778" top="1" bottom="1" header="0.511805555555556" footer="0.51180555555555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L23"/>
  <sheetViews>
    <sheetView workbookViewId="0">
      <selection activeCell="G6" sqref="G6"/>
    </sheetView>
  </sheetViews>
  <sheetFormatPr defaultColWidth="9" defaultRowHeight="14.25"/>
  <cols>
    <col min="1" max="1" width="6.625" style="1" customWidth="1"/>
    <col min="2" max="2" width="11.625" style="1" customWidth="1"/>
    <col min="3" max="3" width="17" style="1" customWidth="1"/>
    <col min="4" max="4" width="24.75" style="1" customWidth="1"/>
    <col min="5" max="5" width="11.625" style="1" customWidth="1"/>
    <col min="6" max="6" width="10.875" style="18" customWidth="1"/>
    <col min="7" max="7" width="11.75" style="1" customWidth="1"/>
    <col min="8" max="8" width="10.125" style="1" customWidth="1"/>
    <col min="9" max="9" width="11.125" style="1" customWidth="1"/>
    <col min="10" max="10" width="20.25" style="1" customWidth="1"/>
    <col min="11" max="16384" width="9" style="1"/>
  </cols>
  <sheetData>
    <row r="1" ht="23.25" customHeight="1" spans="1:12">
      <c r="A1" s="19" t="s">
        <v>64</v>
      </c>
      <c r="B1" s="19"/>
      <c r="C1" s="19"/>
      <c r="D1" s="19"/>
      <c r="E1" s="19"/>
      <c r="F1" s="19"/>
      <c r="G1" s="19"/>
      <c r="H1" s="19"/>
      <c r="I1" s="19"/>
      <c r="J1" s="19"/>
      <c r="K1" s="15"/>
      <c r="L1" s="15"/>
    </row>
    <row r="2" s="1" customFormat="1" ht="28.5" customHeight="1" spans="1:12">
      <c r="A2" s="3" t="s">
        <v>1</v>
      </c>
      <c r="B2" s="3"/>
      <c r="C2" s="3"/>
      <c r="D2" s="3"/>
      <c r="E2" s="3" t="s">
        <v>2</v>
      </c>
      <c r="F2" s="3"/>
      <c r="G2" s="3"/>
      <c r="H2" s="3"/>
      <c r="I2" s="3"/>
      <c r="J2" s="3" t="s">
        <v>3</v>
      </c>
      <c r="K2" s="15"/>
      <c r="L2" s="15"/>
    </row>
    <row r="3" ht="33.75" customHeight="1" spans="1:12">
      <c r="A3" s="20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1" t="s">
        <v>9</v>
      </c>
      <c r="G3" s="20" t="s">
        <v>10</v>
      </c>
      <c r="H3" s="20" t="s">
        <v>65</v>
      </c>
      <c r="I3" s="20" t="s">
        <v>12</v>
      </c>
      <c r="J3" s="35" t="s">
        <v>13</v>
      </c>
      <c r="K3" s="15"/>
      <c r="L3" s="15"/>
    </row>
    <row r="4" ht="21.1" customHeight="1" spans="1:12">
      <c r="A4" s="20">
        <v>1</v>
      </c>
      <c r="B4" s="22" t="s">
        <v>14</v>
      </c>
      <c r="C4" s="22" t="s">
        <v>15</v>
      </c>
      <c r="D4" s="23" t="s">
        <v>66</v>
      </c>
      <c r="E4" s="30">
        <v>0</v>
      </c>
      <c r="F4" s="29">
        <v>0.6804</v>
      </c>
      <c r="G4" s="26">
        <f t="shared" ref="G4:G18" si="0">E4/F4</f>
        <v>0</v>
      </c>
      <c r="H4" s="27">
        <v>1.47</v>
      </c>
      <c r="I4" s="36">
        <f t="shared" ref="I4:I18" si="1">G4*H4</f>
        <v>0</v>
      </c>
      <c r="J4" s="16" t="s">
        <v>17</v>
      </c>
      <c r="K4" s="15"/>
      <c r="L4" s="15"/>
    </row>
    <row r="5" ht="21.1" customHeight="1" spans="1:12">
      <c r="A5" s="20">
        <v>2</v>
      </c>
      <c r="B5" s="22" t="s">
        <v>18</v>
      </c>
      <c r="C5" s="22" t="s">
        <v>15</v>
      </c>
      <c r="D5" s="23" t="s">
        <v>66</v>
      </c>
      <c r="E5" s="24">
        <v>795.85</v>
      </c>
      <c r="F5" s="29">
        <v>0.6804</v>
      </c>
      <c r="G5" s="26">
        <f t="shared" si="0"/>
        <v>1169.67960023516</v>
      </c>
      <c r="H5" s="27">
        <v>1.47</v>
      </c>
      <c r="I5" s="36">
        <f t="shared" si="1"/>
        <v>1719.42901234568</v>
      </c>
      <c r="J5" s="37"/>
      <c r="K5" s="15"/>
      <c r="L5" s="15"/>
    </row>
    <row r="6" ht="21.1" customHeight="1" spans="1:12">
      <c r="A6" s="20">
        <v>3</v>
      </c>
      <c r="B6" s="22" t="s">
        <v>19</v>
      </c>
      <c r="C6" s="22" t="s">
        <v>15</v>
      </c>
      <c r="D6" s="23" t="s">
        <v>66</v>
      </c>
      <c r="E6" s="24">
        <v>723.57</v>
      </c>
      <c r="F6" s="29">
        <v>0.6804</v>
      </c>
      <c r="G6" s="26">
        <f t="shared" si="0"/>
        <v>1063.44797178131</v>
      </c>
      <c r="H6" s="27">
        <v>1.47</v>
      </c>
      <c r="I6" s="36">
        <f t="shared" si="1"/>
        <v>1563.26851851852</v>
      </c>
      <c r="J6" s="37"/>
      <c r="K6" s="15"/>
      <c r="L6" s="15"/>
    </row>
    <row r="7" ht="21.1" customHeight="1" spans="1:12">
      <c r="A7" s="20">
        <v>4</v>
      </c>
      <c r="B7" s="22" t="s">
        <v>20</v>
      </c>
      <c r="C7" s="22" t="s">
        <v>15</v>
      </c>
      <c r="D7" s="23" t="s">
        <v>66</v>
      </c>
      <c r="E7" s="24">
        <v>620.89</v>
      </c>
      <c r="F7" s="29">
        <v>0.6804</v>
      </c>
      <c r="G7" s="26">
        <f t="shared" si="0"/>
        <v>912.536743092299</v>
      </c>
      <c r="H7" s="27">
        <v>1.47</v>
      </c>
      <c r="I7" s="36">
        <f t="shared" si="1"/>
        <v>1341.42901234568</v>
      </c>
      <c r="J7" s="37"/>
      <c r="K7" s="15"/>
      <c r="L7" s="15"/>
    </row>
    <row r="8" ht="21.1" customHeight="1" spans="1:12">
      <c r="A8" s="20">
        <v>5</v>
      </c>
      <c r="B8" s="22" t="s">
        <v>21</v>
      </c>
      <c r="C8" s="22" t="s">
        <v>15</v>
      </c>
      <c r="D8" s="23" t="s">
        <v>66</v>
      </c>
      <c r="E8" s="24">
        <v>726.67</v>
      </c>
      <c r="F8" s="29">
        <v>0.6804</v>
      </c>
      <c r="G8" s="26">
        <f t="shared" si="0"/>
        <v>1068.00411522634</v>
      </c>
      <c r="H8" s="27">
        <v>1.47</v>
      </c>
      <c r="I8" s="36">
        <f t="shared" si="1"/>
        <v>1569.96604938272</v>
      </c>
      <c r="J8" s="37"/>
      <c r="K8" s="15"/>
      <c r="L8" s="15"/>
    </row>
    <row r="9" ht="21.1" customHeight="1" spans="1:12">
      <c r="A9" s="20">
        <v>6</v>
      </c>
      <c r="B9" s="22" t="s">
        <v>22</v>
      </c>
      <c r="C9" s="22" t="s">
        <v>15</v>
      </c>
      <c r="D9" s="23" t="s">
        <v>66</v>
      </c>
      <c r="E9" s="24">
        <v>772.63</v>
      </c>
      <c r="F9" s="29">
        <v>0.6804</v>
      </c>
      <c r="G9" s="26">
        <f t="shared" si="0"/>
        <v>1135.55261610817</v>
      </c>
      <c r="H9" s="27">
        <v>1.47</v>
      </c>
      <c r="I9" s="36">
        <f t="shared" si="1"/>
        <v>1669.26234567901</v>
      </c>
      <c r="J9" s="37"/>
      <c r="K9" s="15"/>
      <c r="L9" s="15"/>
    </row>
    <row r="10" ht="21.1" customHeight="1" spans="1:12">
      <c r="A10" s="20">
        <v>7</v>
      </c>
      <c r="B10" s="22" t="s">
        <v>23</v>
      </c>
      <c r="C10" s="22" t="s">
        <v>15</v>
      </c>
      <c r="D10" s="23" t="s">
        <v>66</v>
      </c>
      <c r="E10" s="24">
        <v>761.55</v>
      </c>
      <c r="F10" s="29">
        <v>0.6804</v>
      </c>
      <c r="G10" s="26">
        <f t="shared" si="0"/>
        <v>1119.26807760141</v>
      </c>
      <c r="H10" s="27">
        <v>1.47</v>
      </c>
      <c r="I10" s="36">
        <f t="shared" si="1"/>
        <v>1645.32407407407</v>
      </c>
      <c r="J10" s="37"/>
      <c r="K10" s="15"/>
      <c r="L10" s="15"/>
    </row>
    <row r="11" ht="21.1" customHeight="1" spans="1:12">
      <c r="A11" s="20">
        <v>8</v>
      </c>
      <c r="B11" s="22" t="s">
        <v>24</v>
      </c>
      <c r="C11" s="22" t="s">
        <v>15</v>
      </c>
      <c r="D11" s="23" t="s">
        <v>66</v>
      </c>
      <c r="E11" s="24">
        <v>725.05</v>
      </c>
      <c r="F11" s="29">
        <v>0.6804</v>
      </c>
      <c r="G11" s="26">
        <f t="shared" si="0"/>
        <v>1065.62316284538</v>
      </c>
      <c r="H11" s="27">
        <v>1.47</v>
      </c>
      <c r="I11" s="36">
        <f t="shared" si="1"/>
        <v>1566.46604938272</v>
      </c>
      <c r="J11" s="37"/>
      <c r="K11" s="15"/>
      <c r="L11" s="15"/>
    </row>
    <row r="12" ht="21.1" customHeight="1" spans="1:12">
      <c r="A12" s="20">
        <v>9</v>
      </c>
      <c r="B12" s="22" t="s">
        <v>25</v>
      </c>
      <c r="C12" s="22" t="s">
        <v>15</v>
      </c>
      <c r="D12" s="23" t="s">
        <v>66</v>
      </c>
      <c r="E12" s="28">
        <v>659</v>
      </c>
      <c r="F12" s="29">
        <v>0.6804</v>
      </c>
      <c r="G12" s="26">
        <f t="shared" si="0"/>
        <v>968.547912992357</v>
      </c>
      <c r="H12" s="27">
        <v>1.47</v>
      </c>
      <c r="I12" s="36">
        <f t="shared" si="1"/>
        <v>1423.76543209877</v>
      </c>
      <c r="J12" s="37"/>
      <c r="K12" s="15"/>
      <c r="L12" s="15"/>
    </row>
    <row r="13" ht="21.1" customHeight="1" spans="1:12">
      <c r="A13" s="20">
        <v>10</v>
      </c>
      <c r="B13" s="22" t="s">
        <v>26</v>
      </c>
      <c r="C13" s="22" t="s">
        <v>15</v>
      </c>
      <c r="D13" s="23" t="s">
        <v>66</v>
      </c>
      <c r="E13" s="28">
        <v>669.95</v>
      </c>
      <c r="F13" s="29">
        <v>0.6804</v>
      </c>
      <c r="G13" s="26">
        <f t="shared" si="0"/>
        <v>984.641387419165</v>
      </c>
      <c r="H13" s="27">
        <v>1.47</v>
      </c>
      <c r="I13" s="36">
        <f t="shared" si="1"/>
        <v>1447.42283950617</v>
      </c>
      <c r="J13" s="37"/>
      <c r="K13" s="15"/>
      <c r="L13" s="15"/>
    </row>
    <row r="14" ht="21.1" customHeight="1" spans="1:12">
      <c r="A14" s="20">
        <v>11</v>
      </c>
      <c r="B14" s="22" t="s">
        <v>27</v>
      </c>
      <c r="C14" s="22" t="s">
        <v>15</v>
      </c>
      <c r="D14" s="23" t="s">
        <v>66</v>
      </c>
      <c r="E14" s="28">
        <v>655.6</v>
      </c>
      <c r="F14" s="29">
        <v>0.6804</v>
      </c>
      <c r="G14" s="26">
        <f t="shared" si="0"/>
        <v>963.550852439741</v>
      </c>
      <c r="H14" s="27">
        <v>1.47</v>
      </c>
      <c r="I14" s="36">
        <f t="shared" si="1"/>
        <v>1416.41975308642</v>
      </c>
      <c r="J14" s="37"/>
      <c r="K14" s="15"/>
      <c r="L14" s="15"/>
    </row>
    <row r="15" ht="21.1" customHeight="1" spans="1:12">
      <c r="A15" s="20">
        <v>12</v>
      </c>
      <c r="B15" s="22" t="s">
        <v>28</v>
      </c>
      <c r="C15" s="22" t="s">
        <v>15</v>
      </c>
      <c r="D15" s="23" t="s">
        <v>66</v>
      </c>
      <c r="E15" s="28">
        <v>809.55</v>
      </c>
      <c r="F15" s="29">
        <v>0.6804</v>
      </c>
      <c r="G15" s="26">
        <f t="shared" si="0"/>
        <v>1189.81481481481</v>
      </c>
      <c r="H15" s="27">
        <v>1.47</v>
      </c>
      <c r="I15" s="36">
        <f t="shared" si="1"/>
        <v>1749.02777777778</v>
      </c>
      <c r="J15" s="37"/>
      <c r="K15" s="15"/>
      <c r="L15" s="15"/>
    </row>
    <row r="16" ht="21.1" customHeight="1" spans="1:12">
      <c r="A16" s="20">
        <v>13</v>
      </c>
      <c r="B16" s="22" t="s">
        <v>29</v>
      </c>
      <c r="C16" s="22" t="s">
        <v>15</v>
      </c>
      <c r="D16" s="23" t="s">
        <v>66</v>
      </c>
      <c r="E16" s="28">
        <v>676.88</v>
      </c>
      <c r="F16" s="29">
        <v>0.6804</v>
      </c>
      <c r="G16" s="26">
        <f t="shared" si="0"/>
        <v>994.82657260435</v>
      </c>
      <c r="H16" s="27">
        <v>1.47</v>
      </c>
      <c r="I16" s="36">
        <f t="shared" si="1"/>
        <v>1462.3950617284</v>
      </c>
      <c r="J16" s="37"/>
      <c r="K16" s="15"/>
      <c r="L16" s="15"/>
    </row>
    <row r="17" ht="21.1" customHeight="1" spans="1:12">
      <c r="A17" s="20">
        <v>14</v>
      </c>
      <c r="B17" s="22" t="s">
        <v>30</v>
      </c>
      <c r="C17" s="22" t="s">
        <v>15</v>
      </c>
      <c r="D17" s="23" t="s">
        <v>66</v>
      </c>
      <c r="E17" s="28">
        <v>625.7</v>
      </c>
      <c r="F17" s="29">
        <v>0.6804</v>
      </c>
      <c r="G17" s="26">
        <f t="shared" si="0"/>
        <v>919.606114050559</v>
      </c>
      <c r="H17" s="27">
        <v>1.47</v>
      </c>
      <c r="I17" s="36">
        <f t="shared" si="1"/>
        <v>1351.82098765432</v>
      </c>
      <c r="J17" s="37"/>
      <c r="K17" s="15"/>
      <c r="L17" s="15"/>
    </row>
    <row r="18" ht="21.1" customHeight="1" spans="1:12">
      <c r="A18" s="20">
        <v>15</v>
      </c>
      <c r="B18" s="22" t="s">
        <v>31</v>
      </c>
      <c r="C18" s="22" t="s">
        <v>15</v>
      </c>
      <c r="D18" s="23" t="s">
        <v>66</v>
      </c>
      <c r="E18" s="24">
        <v>172.46</v>
      </c>
      <c r="F18" s="29">
        <v>0.6804</v>
      </c>
      <c r="G18" s="26">
        <f t="shared" si="0"/>
        <v>253.468547912992</v>
      </c>
      <c r="H18" s="27">
        <v>1.47</v>
      </c>
      <c r="I18" s="36">
        <f t="shared" si="1"/>
        <v>372.598765432099</v>
      </c>
      <c r="J18" s="37"/>
      <c r="K18" s="15"/>
      <c r="L18" s="15"/>
    </row>
    <row r="19" ht="21.1" customHeight="1" spans="1:12">
      <c r="A19" s="20" t="s">
        <v>32</v>
      </c>
      <c r="B19" s="20"/>
      <c r="C19" s="20"/>
      <c r="D19" s="31"/>
      <c r="E19" s="26">
        <f t="shared" ref="E19:I19" si="2">SUM(E4:E18)</f>
        <v>9395.35</v>
      </c>
      <c r="F19" s="29"/>
      <c r="G19" s="26">
        <f t="shared" si="2"/>
        <v>13808.568489124</v>
      </c>
      <c r="H19" s="27"/>
      <c r="I19" s="36">
        <f t="shared" si="2"/>
        <v>20298.5956790123</v>
      </c>
      <c r="J19" s="37"/>
      <c r="K19" s="15"/>
      <c r="L19" s="15"/>
    </row>
    <row r="20" customHeight="1" spans="1:12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9"/>
      <c r="L20" s="15"/>
    </row>
    <row r="21" ht="11.25" customHeight="1" spans="1:1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</row>
    <row r="22" ht="28.5" customHeight="1" spans="1:12">
      <c r="A22" s="33" t="s">
        <v>33</v>
      </c>
      <c r="B22" s="33"/>
      <c r="C22" s="33"/>
      <c r="D22" s="33"/>
      <c r="E22" s="33"/>
      <c r="F22" s="33"/>
      <c r="G22" s="33"/>
      <c r="H22" s="33"/>
      <c r="I22" s="33"/>
      <c r="J22" s="33"/>
      <c r="K22" s="15"/>
      <c r="L22" s="15"/>
    </row>
    <row r="23" spans="1:12">
      <c r="A23" s="15"/>
      <c r="B23" s="15"/>
      <c r="C23" s="15"/>
      <c r="D23" s="15"/>
      <c r="E23" s="15"/>
      <c r="F23" s="34"/>
      <c r="G23" s="15"/>
      <c r="H23" s="15"/>
      <c r="I23" s="15"/>
      <c r="J23" s="15"/>
      <c r="K23" s="15"/>
      <c r="L23" s="15"/>
    </row>
  </sheetData>
  <mergeCells count="4">
    <mergeCell ref="A1:J1"/>
    <mergeCell ref="E2:G2"/>
    <mergeCell ref="A22:J22"/>
    <mergeCell ref="A20:J21"/>
  </mergeCells>
  <printOptions horizontalCentered="1" verticalCentered="1"/>
  <pageMargins left="0.349305555555556" right="0.349305555555556" top="0.2" bottom="0" header="0.259027777777778" footer="0.238888888888889"/>
  <pageSetup paperSize="9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  <pageSetUpPr fitToPage="1"/>
  </sheetPr>
  <dimension ref="A1:L25"/>
  <sheetViews>
    <sheetView workbookViewId="0">
      <selection activeCell="F3" sqref="F$1:F$1048576"/>
    </sheetView>
  </sheetViews>
  <sheetFormatPr defaultColWidth="9" defaultRowHeight="14.25"/>
  <cols>
    <col min="1" max="1" width="6" style="1" customWidth="1"/>
    <col min="2" max="2" width="11.375" style="1" customWidth="1"/>
    <col min="3" max="3" width="16.75" style="1" customWidth="1"/>
    <col min="4" max="4" width="25.125" style="1" customWidth="1"/>
    <col min="5" max="5" width="10.25" style="1" customWidth="1"/>
    <col min="6" max="6" width="11" style="18" customWidth="1"/>
    <col min="7" max="7" width="12.875" style="1" customWidth="1"/>
    <col min="8" max="8" width="9" style="1"/>
    <col min="9" max="9" width="10.5" style="1"/>
    <col min="10" max="10" width="21.25" style="1" customWidth="1"/>
    <col min="11" max="16383" width="9" style="1"/>
  </cols>
  <sheetData>
    <row r="1" ht="25.5" customHeight="1" spans="1:12">
      <c r="A1" s="19" t="s">
        <v>64</v>
      </c>
      <c r="B1" s="19"/>
      <c r="C1" s="19"/>
      <c r="D1" s="19"/>
      <c r="E1" s="19"/>
      <c r="F1" s="19"/>
      <c r="G1" s="19"/>
      <c r="H1" s="19"/>
      <c r="I1" s="19"/>
      <c r="J1" s="19"/>
      <c r="K1" s="15"/>
      <c r="L1" s="15"/>
    </row>
    <row r="2" s="1" customFormat="1" ht="28.5" customHeight="1" spans="1:12">
      <c r="A2" s="3" t="s">
        <v>1</v>
      </c>
      <c r="B2" s="3"/>
      <c r="C2" s="3"/>
      <c r="D2" s="3"/>
      <c r="E2" s="3" t="s">
        <v>2</v>
      </c>
      <c r="F2" s="3"/>
      <c r="G2" s="3"/>
      <c r="H2" s="3"/>
      <c r="I2" s="3"/>
      <c r="J2" s="3" t="s">
        <v>3</v>
      </c>
      <c r="K2" s="15"/>
      <c r="L2" s="15"/>
    </row>
    <row r="3" ht="36" customHeight="1" spans="1:12">
      <c r="A3" s="20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1" t="s">
        <v>9</v>
      </c>
      <c r="G3" s="20" t="s">
        <v>10</v>
      </c>
      <c r="H3" s="20" t="s">
        <v>65</v>
      </c>
      <c r="I3" s="20" t="s">
        <v>12</v>
      </c>
      <c r="J3" s="35" t="s">
        <v>13</v>
      </c>
      <c r="K3" s="15"/>
      <c r="L3" s="15"/>
    </row>
    <row r="4" ht="20.95" customHeight="1" spans="1:12">
      <c r="A4" s="20">
        <v>1</v>
      </c>
      <c r="B4" s="22" t="s">
        <v>34</v>
      </c>
      <c r="C4" s="22" t="s">
        <v>35</v>
      </c>
      <c r="D4" s="23" t="s">
        <v>66</v>
      </c>
      <c r="E4" s="24">
        <v>1093.57</v>
      </c>
      <c r="F4" s="25">
        <v>0.6804</v>
      </c>
      <c r="G4" s="26">
        <f t="shared" ref="G4:G20" si="0">E4/F4</f>
        <v>1607.24573780129</v>
      </c>
      <c r="H4" s="27">
        <v>1.47</v>
      </c>
      <c r="I4" s="36">
        <f t="shared" ref="I4:I20" si="1">G4*H4</f>
        <v>2362.6512345679</v>
      </c>
      <c r="J4" s="16" t="s">
        <v>17</v>
      </c>
      <c r="K4" s="15"/>
      <c r="L4" s="15"/>
    </row>
    <row r="5" ht="20.95" customHeight="1" spans="1:12">
      <c r="A5" s="20">
        <v>2</v>
      </c>
      <c r="B5" s="22" t="s">
        <v>36</v>
      </c>
      <c r="C5" s="22" t="s">
        <v>35</v>
      </c>
      <c r="D5" s="23" t="s">
        <v>66</v>
      </c>
      <c r="E5" s="24">
        <v>1197.96</v>
      </c>
      <c r="F5" s="25">
        <v>0.6804</v>
      </c>
      <c r="G5" s="26">
        <f t="shared" si="0"/>
        <v>1760.67019400353</v>
      </c>
      <c r="H5" s="27">
        <v>1.47</v>
      </c>
      <c r="I5" s="36">
        <f t="shared" si="1"/>
        <v>2588.18518518519</v>
      </c>
      <c r="J5" s="37"/>
      <c r="K5" s="15"/>
      <c r="L5" s="15"/>
    </row>
    <row r="6" ht="20.95" customHeight="1" spans="1:12">
      <c r="A6" s="20">
        <v>3</v>
      </c>
      <c r="B6" s="22" t="s">
        <v>37</v>
      </c>
      <c r="C6" s="22" t="s">
        <v>35</v>
      </c>
      <c r="D6" s="23" t="s">
        <v>66</v>
      </c>
      <c r="E6" s="24">
        <v>1248.36</v>
      </c>
      <c r="F6" s="25">
        <v>0.6804</v>
      </c>
      <c r="G6" s="26">
        <f t="shared" si="0"/>
        <v>1834.7442680776</v>
      </c>
      <c r="H6" s="27">
        <v>1.47</v>
      </c>
      <c r="I6" s="36">
        <f t="shared" si="1"/>
        <v>2697.07407407407</v>
      </c>
      <c r="J6" s="37"/>
      <c r="K6" s="15"/>
      <c r="L6" s="15"/>
    </row>
    <row r="7" ht="20.95" customHeight="1" spans="1:12">
      <c r="A7" s="20">
        <v>4</v>
      </c>
      <c r="B7" s="22" t="s">
        <v>38</v>
      </c>
      <c r="C7" s="22" t="s">
        <v>35</v>
      </c>
      <c r="D7" s="23" t="s">
        <v>66</v>
      </c>
      <c r="E7" s="24">
        <v>1081.64</v>
      </c>
      <c r="F7" s="25">
        <v>0.6804</v>
      </c>
      <c r="G7" s="26">
        <f t="shared" si="0"/>
        <v>1589.71193415638</v>
      </c>
      <c r="H7" s="27">
        <v>1.47</v>
      </c>
      <c r="I7" s="36">
        <f t="shared" si="1"/>
        <v>2336.87654320988</v>
      </c>
      <c r="J7" s="37"/>
      <c r="K7" s="15"/>
      <c r="L7" s="15"/>
    </row>
    <row r="8" ht="20.95" customHeight="1" spans="1:12">
      <c r="A8" s="20">
        <v>5</v>
      </c>
      <c r="B8" s="22" t="s">
        <v>39</v>
      </c>
      <c r="C8" s="22" t="s">
        <v>35</v>
      </c>
      <c r="D8" s="23" t="s">
        <v>66</v>
      </c>
      <c r="E8" s="24">
        <v>1161.86</v>
      </c>
      <c r="F8" s="25">
        <v>0.6804</v>
      </c>
      <c r="G8" s="26">
        <f t="shared" si="0"/>
        <v>1707.61316872428</v>
      </c>
      <c r="H8" s="27">
        <v>1.47</v>
      </c>
      <c r="I8" s="36">
        <f t="shared" si="1"/>
        <v>2510.19135802469</v>
      </c>
      <c r="J8" s="37"/>
      <c r="K8" s="15"/>
      <c r="L8" s="15"/>
    </row>
    <row r="9" ht="20.95" customHeight="1" spans="1:12">
      <c r="A9" s="20">
        <v>6</v>
      </c>
      <c r="B9" s="22" t="s">
        <v>40</v>
      </c>
      <c r="C9" s="22" t="s">
        <v>35</v>
      </c>
      <c r="D9" s="23" t="s">
        <v>66</v>
      </c>
      <c r="E9" s="24">
        <v>1190.5</v>
      </c>
      <c r="F9" s="25">
        <v>0.6804</v>
      </c>
      <c r="G9" s="26">
        <f t="shared" si="0"/>
        <v>1749.70605526161</v>
      </c>
      <c r="H9" s="27">
        <v>1.47</v>
      </c>
      <c r="I9" s="36">
        <f t="shared" si="1"/>
        <v>2572.06790123457</v>
      </c>
      <c r="J9" s="37"/>
      <c r="K9" s="15"/>
      <c r="L9" s="15"/>
    </row>
    <row r="10" ht="20.95" customHeight="1" spans="1:12">
      <c r="A10" s="20">
        <v>7</v>
      </c>
      <c r="B10" s="22" t="s">
        <v>41</v>
      </c>
      <c r="C10" s="22" t="s">
        <v>35</v>
      </c>
      <c r="D10" s="23" t="s">
        <v>66</v>
      </c>
      <c r="E10" s="24">
        <v>1144.26</v>
      </c>
      <c r="F10" s="25">
        <v>0.6804</v>
      </c>
      <c r="G10" s="26">
        <f t="shared" si="0"/>
        <v>1681.74603174603</v>
      </c>
      <c r="H10" s="27">
        <v>1.47</v>
      </c>
      <c r="I10" s="36">
        <f t="shared" si="1"/>
        <v>2472.16666666667</v>
      </c>
      <c r="J10" s="37"/>
      <c r="K10" s="15"/>
      <c r="L10" s="15"/>
    </row>
    <row r="11" ht="20.95" customHeight="1" spans="1:12">
      <c r="A11" s="20">
        <v>8</v>
      </c>
      <c r="B11" s="22" t="s">
        <v>42</v>
      </c>
      <c r="C11" s="22" t="s">
        <v>35</v>
      </c>
      <c r="D11" s="23" t="s">
        <v>66</v>
      </c>
      <c r="E11" s="24">
        <v>1118.28</v>
      </c>
      <c r="F11" s="25">
        <v>0.6804</v>
      </c>
      <c r="G11" s="26">
        <f t="shared" si="0"/>
        <v>1643.56261022928</v>
      </c>
      <c r="H11" s="27">
        <v>1.47</v>
      </c>
      <c r="I11" s="36">
        <f t="shared" si="1"/>
        <v>2416.03703703704</v>
      </c>
      <c r="J11" s="37"/>
      <c r="K11" s="15"/>
      <c r="L11" s="15"/>
    </row>
    <row r="12" ht="20.95" customHeight="1" spans="1:12">
      <c r="A12" s="20">
        <v>9</v>
      </c>
      <c r="B12" s="22" t="s">
        <v>43</v>
      </c>
      <c r="C12" s="22" t="s">
        <v>35</v>
      </c>
      <c r="D12" s="23" t="s">
        <v>66</v>
      </c>
      <c r="E12" s="24">
        <v>1106.59</v>
      </c>
      <c r="F12" s="25">
        <v>0.6804</v>
      </c>
      <c r="G12" s="26">
        <f t="shared" si="0"/>
        <v>1626.38154027043</v>
      </c>
      <c r="H12" s="27">
        <v>1.47</v>
      </c>
      <c r="I12" s="36">
        <f t="shared" si="1"/>
        <v>2390.78086419753</v>
      </c>
      <c r="J12" s="37"/>
      <c r="K12" s="15"/>
      <c r="L12" s="15"/>
    </row>
    <row r="13" ht="20.95" customHeight="1" spans="1:12">
      <c r="A13" s="20">
        <v>10</v>
      </c>
      <c r="B13" s="22" t="s">
        <v>44</v>
      </c>
      <c r="C13" s="22" t="s">
        <v>35</v>
      </c>
      <c r="D13" s="23" t="s">
        <v>66</v>
      </c>
      <c r="E13" s="24">
        <v>1307</v>
      </c>
      <c r="F13" s="25">
        <v>0.6804</v>
      </c>
      <c r="G13" s="26">
        <f t="shared" si="0"/>
        <v>1920.92886537331</v>
      </c>
      <c r="H13" s="27">
        <v>1.47</v>
      </c>
      <c r="I13" s="36">
        <f t="shared" si="1"/>
        <v>2823.76543209877</v>
      </c>
      <c r="J13" s="37"/>
      <c r="K13" s="15"/>
      <c r="L13" s="15"/>
    </row>
    <row r="14" ht="20.95" customHeight="1" spans="1:12">
      <c r="A14" s="20">
        <v>11</v>
      </c>
      <c r="B14" s="22" t="s">
        <v>45</v>
      </c>
      <c r="C14" s="22" t="s">
        <v>35</v>
      </c>
      <c r="D14" s="23" t="s">
        <v>66</v>
      </c>
      <c r="E14" s="24">
        <v>1169.49</v>
      </c>
      <c r="F14" s="25">
        <v>0.6804</v>
      </c>
      <c r="G14" s="26">
        <f t="shared" si="0"/>
        <v>1718.82716049383</v>
      </c>
      <c r="H14" s="27">
        <v>1.47</v>
      </c>
      <c r="I14" s="36">
        <f t="shared" si="1"/>
        <v>2526.67592592593</v>
      </c>
      <c r="J14" s="37"/>
      <c r="K14" s="15"/>
      <c r="L14" s="15"/>
    </row>
    <row r="15" ht="20.95" customHeight="1" spans="1:12">
      <c r="A15" s="20">
        <v>12</v>
      </c>
      <c r="B15" s="22" t="s">
        <v>46</v>
      </c>
      <c r="C15" s="22" t="s">
        <v>35</v>
      </c>
      <c r="D15" s="23" t="s">
        <v>66</v>
      </c>
      <c r="E15" s="24">
        <v>1123.64</v>
      </c>
      <c r="F15" s="25">
        <v>0.6804</v>
      </c>
      <c r="G15" s="26">
        <f t="shared" si="0"/>
        <v>1651.44032921811</v>
      </c>
      <c r="H15" s="27">
        <v>1.47</v>
      </c>
      <c r="I15" s="36">
        <f t="shared" si="1"/>
        <v>2427.61728395062</v>
      </c>
      <c r="J15" s="37"/>
      <c r="K15" s="15"/>
      <c r="L15" s="15"/>
    </row>
    <row r="16" ht="20.95" customHeight="1" spans="1:12">
      <c r="A16" s="20">
        <v>13</v>
      </c>
      <c r="B16" s="22" t="s">
        <v>47</v>
      </c>
      <c r="C16" s="22" t="s">
        <v>35</v>
      </c>
      <c r="D16" s="23" t="s">
        <v>66</v>
      </c>
      <c r="E16" s="28">
        <v>920.96</v>
      </c>
      <c r="F16" s="29">
        <v>0.6804</v>
      </c>
      <c r="G16" s="26">
        <f t="shared" si="0"/>
        <v>1353.55673133451</v>
      </c>
      <c r="H16" s="27">
        <v>1.47</v>
      </c>
      <c r="I16" s="36">
        <f t="shared" si="1"/>
        <v>1989.72839506173</v>
      </c>
      <c r="J16" s="37"/>
      <c r="K16" s="15"/>
      <c r="L16" s="15"/>
    </row>
    <row r="17" ht="20.95" customHeight="1" spans="1:12">
      <c r="A17" s="20">
        <v>14</v>
      </c>
      <c r="B17" s="22" t="s">
        <v>48</v>
      </c>
      <c r="C17" s="22" t="s">
        <v>35</v>
      </c>
      <c r="D17" s="23" t="s">
        <v>66</v>
      </c>
      <c r="E17" s="24">
        <v>0</v>
      </c>
      <c r="F17" s="29">
        <v>0.6804</v>
      </c>
      <c r="G17" s="26">
        <f t="shared" si="0"/>
        <v>0</v>
      </c>
      <c r="H17" s="27">
        <v>1.47</v>
      </c>
      <c r="I17" s="36">
        <f t="shared" si="1"/>
        <v>0</v>
      </c>
      <c r="J17" s="37"/>
      <c r="K17" s="15"/>
      <c r="L17" s="15"/>
    </row>
    <row r="18" ht="20.95" customHeight="1" spans="1:12">
      <c r="A18" s="20">
        <v>15</v>
      </c>
      <c r="B18" s="22" t="s">
        <v>49</v>
      </c>
      <c r="C18" s="22" t="s">
        <v>35</v>
      </c>
      <c r="D18" s="23" t="s">
        <v>66</v>
      </c>
      <c r="E18" s="30">
        <v>0</v>
      </c>
      <c r="F18" s="29">
        <v>0.6804</v>
      </c>
      <c r="G18" s="26">
        <f t="shared" si="0"/>
        <v>0</v>
      </c>
      <c r="H18" s="27">
        <v>1.47</v>
      </c>
      <c r="I18" s="36">
        <f t="shared" si="1"/>
        <v>0</v>
      </c>
      <c r="J18" s="37"/>
      <c r="K18" s="15"/>
      <c r="L18" s="15"/>
    </row>
    <row r="19" ht="20.95" customHeight="1" spans="1:12">
      <c r="A19" s="20">
        <v>16</v>
      </c>
      <c r="B19" s="22" t="s">
        <v>50</v>
      </c>
      <c r="C19" s="22" t="s">
        <v>35</v>
      </c>
      <c r="D19" s="23" t="s">
        <v>66</v>
      </c>
      <c r="E19" s="30">
        <v>447.17</v>
      </c>
      <c r="F19" s="29">
        <v>0.6804</v>
      </c>
      <c r="G19" s="26">
        <f t="shared" si="0"/>
        <v>657.216343327454</v>
      </c>
      <c r="H19" s="27">
        <v>1.47</v>
      </c>
      <c r="I19" s="36">
        <f t="shared" si="1"/>
        <v>966.108024691358</v>
      </c>
      <c r="J19" s="37"/>
      <c r="K19" s="15"/>
      <c r="L19" s="15"/>
    </row>
    <row r="20" ht="20.95" customHeight="1" spans="1:12">
      <c r="A20" s="20">
        <v>17</v>
      </c>
      <c r="B20" s="22" t="s">
        <v>51</v>
      </c>
      <c r="C20" s="22" t="s">
        <v>35</v>
      </c>
      <c r="D20" s="23" t="s">
        <v>66</v>
      </c>
      <c r="E20" s="24">
        <v>1045.31</v>
      </c>
      <c r="F20" s="29">
        <v>0.6804</v>
      </c>
      <c r="G20" s="26">
        <f t="shared" si="0"/>
        <v>1536.31687242798</v>
      </c>
      <c r="H20" s="27">
        <v>1.47</v>
      </c>
      <c r="I20" s="36">
        <f t="shared" si="1"/>
        <v>2258.38580246914</v>
      </c>
      <c r="J20" s="37"/>
      <c r="K20" s="15"/>
      <c r="L20" s="15"/>
    </row>
    <row r="21" ht="20.95" customHeight="1" spans="1:12">
      <c r="A21" s="20" t="s">
        <v>32</v>
      </c>
      <c r="B21" s="20"/>
      <c r="C21" s="20"/>
      <c r="D21" s="31"/>
      <c r="E21" s="26">
        <f t="shared" ref="E21:I21" si="2">SUM(E4:E20)</f>
        <v>16356.59</v>
      </c>
      <c r="F21" s="25"/>
      <c r="G21" s="26">
        <f t="shared" si="2"/>
        <v>24039.6678424456</v>
      </c>
      <c r="H21" s="27"/>
      <c r="I21" s="38">
        <f t="shared" si="2"/>
        <v>35338.3117283951</v>
      </c>
      <c r="J21" s="37"/>
      <c r="K21" s="15"/>
      <c r="L21" s="15"/>
    </row>
    <row r="22" customHeight="1" spans="1:12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9"/>
      <c r="L22" s="15"/>
    </row>
    <row r="23" spans="1:1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ht="28.5" customHeight="1" spans="1:12">
      <c r="A24" s="33" t="s">
        <v>33</v>
      </c>
      <c r="B24" s="33"/>
      <c r="C24" s="33"/>
      <c r="D24" s="33"/>
      <c r="E24" s="33"/>
      <c r="F24" s="33"/>
      <c r="G24" s="33"/>
      <c r="H24" s="33"/>
      <c r="I24" s="33"/>
      <c r="J24" s="33"/>
      <c r="K24" s="15"/>
      <c r="L24" s="15"/>
    </row>
    <row r="25" spans="1:12">
      <c r="A25" s="15"/>
      <c r="B25" s="15"/>
      <c r="C25" s="15"/>
      <c r="D25" s="15"/>
      <c r="E25" s="15"/>
      <c r="F25" s="34"/>
      <c r="G25" s="15"/>
      <c r="H25" s="15"/>
      <c r="I25" s="15"/>
      <c r="J25" s="15"/>
      <c r="K25" s="15"/>
      <c r="L25" s="15"/>
    </row>
  </sheetData>
  <mergeCells count="4">
    <mergeCell ref="A1:J1"/>
    <mergeCell ref="E2:G2"/>
    <mergeCell ref="A24:J24"/>
    <mergeCell ref="A22:J23"/>
  </mergeCells>
  <printOptions horizontalCentered="1" verticalCentered="1"/>
  <pageMargins left="0.349305555555556" right="0.349305555555556" top="0.790277777777778" bottom="0.790277777777778" header="0.310416666666667" footer="0.310416666666667"/>
  <pageSetup paperSize="9" scale="91" orientation="landscape" horizontalDpi="600" verticalDpi="18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2021年12月江口 (补)</vt:lpstr>
      <vt:lpstr>2021年12月白马 (补)</vt:lpstr>
      <vt:lpstr>2022年1月江口  (补)</vt:lpstr>
      <vt:lpstr>2022年1月白马  (补)</vt:lpstr>
      <vt:lpstr>2022年2月江口   (补)</vt:lpstr>
      <vt:lpstr>2022年2月白马  (补)</vt:lpstr>
      <vt:lpstr>12-2月总汇表  (补)</vt:lpstr>
      <vt:lpstr>2022年3月江口  </vt:lpstr>
      <vt:lpstr>2022年3月白马 </vt:lpstr>
      <vt:lpstr>2022年4月江口 </vt:lpstr>
      <vt:lpstr>2022年4月白马  </vt:lpstr>
      <vt:lpstr>2022年5月江口 </vt:lpstr>
      <vt:lpstr>2022年5月白马</vt:lpstr>
      <vt:lpstr>3-5月总汇表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尹顺</cp:lastModifiedBy>
  <dcterms:created xsi:type="dcterms:W3CDTF">2021-03-04T06:58:00Z</dcterms:created>
  <dcterms:modified xsi:type="dcterms:W3CDTF">2022-08-04T08:24:01Z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KSOReadingLayout">
    <vt:bool>false</vt:bool>
  </property>
  <property fmtid="{D5CDD505-2E9C-101B-9397-08002B2CF9AE}" pid="4" name="ICV">
    <vt:lpwstr>7E7EB860384C4E62A13B651BA500D411</vt:lpwstr>
  </property>
</Properties>
</file>