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2021年12月江口" sheetId="4" r:id="rId1"/>
    <sheet name="2021年12月白马" sheetId="5" r:id="rId2"/>
    <sheet name="2022年1月江口 " sheetId="7" r:id="rId3"/>
    <sheet name="2022年1月白马 " sheetId="8" r:id="rId4"/>
    <sheet name="2022年2月江口  " sheetId="9" r:id="rId5"/>
    <sheet name="2022年2月白马 " sheetId="10" r:id="rId6"/>
    <sheet name="2021.12-2022.2月总汇表 " sheetId="6" r:id="rId7"/>
  </sheets>
  <calcPr calcId="144525"/>
</workbook>
</file>

<file path=xl/sharedStrings.xml><?xml version="1.0" encoding="utf-8"?>
<sst xmlns="http://schemas.openxmlformats.org/spreadsheetml/2006/main" count="409" uniqueCount="63">
  <si>
    <t xml:space="preserve"> CNG燃料情况统计明细表</t>
  </si>
  <si>
    <t>编制单位（盖章）：重庆市武隆区道路运输管理处                       填报时间：2022年3月1日                         单位：元</t>
  </si>
  <si>
    <t xml:space="preserve">填报时间：2022年3月1日 </t>
  </si>
  <si>
    <t>单位：元</t>
  </si>
  <si>
    <t>序号</t>
  </si>
  <si>
    <t>车牌号</t>
  </si>
  <si>
    <t>运行线路</t>
  </si>
  <si>
    <t>加气时间</t>
  </si>
  <si>
    <t>数量      （kg）</t>
  </si>
  <si>
    <r>
      <rPr>
        <sz val="10"/>
        <color indexed="8"/>
        <rFont val="宋体"/>
        <charset val="134"/>
      </rPr>
      <t>折算标准（0.6804kg/m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</si>
  <si>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数量m</t>
    </r>
    <r>
      <rPr>
        <vertAlign val="superscript"/>
        <sz val="12"/>
        <color indexed="8"/>
        <rFont val="宋体"/>
        <charset val="134"/>
      </rPr>
      <t>3</t>
    </r>
  </si>
  <si>
    <t>补贴标准</t>
  </si>
  <si>
    <t>补贴金额</t>
  </si>
  <si>
    <t>备注</t>
  </si>
  <si>
    <t>渝G21682</t>
  </si>
  <si>
    <t>客运中心至江口</t>
  </si>
  <si>
    <t>2021-12-1—2021-12-31</t>
  </si>
  <si>
    <t>渝价[2015]287号</t>
  </si>
  <si>
    <t>渝G22091</t>
  </si>
  <si>
    <t>渝G21810</t>
  </si>
  <si>
    <t>渝G21799</t>
  </si>
  <si>
    <t>渝G22020</t>
  </si>
  <si>
    <t>渝G22098</t>
  </si>
  <si>
    <t>渝G21676</t>
  </si>
  <si>
    <t>渝G21178</t>
  </si>
  <si>
    <t>渝G21522</t>
  </si>
  <si>
    <t>渝G20591</t>
  </si>
  <si>
    <t>渝G21256</t>
  </si>
  <si>
    <t>渝G22002</t>
  </si>
  <si>
    <t>渝G21681</t>
  </si>
  <si>
    <t>渝G20871</t>
  </si>
  <si>
    <t>渝G21868</t>
  </si>
  <si>
    <t>合计</t>
  </si>
  <si>
    <t>分管领导（审核）：                                 科室负责人（审核）：                                    制表人：</t>
  </si>
  <si>
    <t>渝G18663</t>
  </si>
  <si>
    <t>客运中心至白马</t>
  </si>
  <si>
    <t>渝G18885</t>
  </si>
  <si>
    <t>渝G19219</t>
  </si>
  <si>
    <t>渝G19551</t>
  </si>
  <si>
    <t>渝G19131</t>
  </si>
  <si>
    <t>渝G19009</t>
  </si>
  <si>
    <t>渝G19090</t>
  </si>
  <si>
    <t>渝G18171</t>
  </si>
  <si>
    <t>渝G18902</t>
  </si>
  <si>
    <t>渝G18821</t>
  </si>
  <si>
    <t>渝G21772</t>
  </si>
  <si>
    <t>渝G21775</t>
  </si>
  <si>
    <t>渝G21985</t>
  </si>
  <si>
    <t>渝G20391</t>
  </si>
  <si>
    <t>渝G21727</t>
  </si>
  <si>
    <t>渝G21951</t>
  </si>
  <si>
    <t>渝G21695</t>
  </si>
  <si>
    <t>2022-01-01—2022-01-31</t>
  </si>
  <si>
    <t>2022-02-01—2022-02-28</t>
  </si>
  <si>
    <t>武隆区公交车使用CNG燃料情况统计汇总表</t>
  </si>
  <si>
    <t>企业名称</t>
  </si>
  <si>
    <t>车辆数</t>
  </si>
  <si>
    <t>加气日期</t>
  </si>
  <si>
    <t>数量(kg)</t>
  </si>
  <si>
    <t>折算标准(0.6804kg/m3)</t>
  </si>
  <si>
    <t>数量m3</t>
  </si>
  <si>
    <t>重庆市汽车运输集团武隆公共交通有限公司</t>
  </si>
  <si>
    <t>主要领导：                     分管领导（审核）：                       科室负责人（审核）：                         制表人：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</si>
</sst>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-* #,##0.0000_-;\-* #,##0.0000_-;_-* &quot;-&quot;????_-;_-@_-"/>
    <numFmt numFmtId="178" formatCode="0.00_);\(0.00\)"/>
    <numFmt numFmtId="179" formatCode="0_);[Red]\(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0"/>
      <color indexed="8"/>
      <name val="宋体"/>
      <charset val="134"/>
    </font>
    <font>
      <vertAlign val="superscript"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5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A1" sqref="A1:J1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9.125" style="19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3.75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1.1" customHeight="1" spans="1:12">
      <c r="A4" s="17">
        <v>1</v>
      </c>
      <c r="B4" s="22" t="s">
        <v>14</v>
      </c>
      <c r="C4" s="22" t="s">
        <v>15</v>
      </c>
      <c r="D4" s="23" t="s">
        <v>16</v>
      </c>
      <c r="E4" s="24">
        <v>40.78</v>
      </c>
      <c r="F4" s="29">
        <v>0.6804</v>
      </c>
      <c r="G4" s="26">
        <f t="shared" ref="G4:G18" si="0">E4/F4</f>
        <v>59.9353321575544</v>
      </c>
      <c r="H4" s="27">
        <v>1.13</v>
      </c>
      <c r="I4" s="36">
        <f t="shared" ref="I4:I18" si="1">G4*H4</f>
        <v>67.7269253380365</v>
      </c>
      <c r="J4" s="17" t="s">
        <v>17</v>
      </c>
      <c r="K4" s="16"/>
      <c r="L4" s="16"/>
    </row>
    <row r="5" ht="21.1" customHeight="1" spans="1:12">
      <c r="A5" s="17">
        <v>2</v>
      </c>
      <c r="B5" s="22" t="s">
        <v>18</v>
      </c>
      <c r="C5" s="22" t="s">
        <v>15</v>
      </c>
      <c r="D5" s="23" t="s">
        <v>16</v>
      </c>
      <c r="E5" s="24">
        <v>894</v>
      </c>
      <c r="F5" s="29">
        <v>0.6804</v>
      </c>
      <c r="G5" s="26">
        <f t="shared" si="0"/>
        <v>1313.93298059965</v>
      </c>
      <c r="H5" s="27">
        <v>1.13</v>
      </c>
      <c r="I5" s="36">
        <f t="shared" si="1"/>
        <v>1484.7442680776</v>
      </c>
      <c r="J5" s="37"/>
      <c r="K5" s="16"/>
      <c r="L5" s="16"/>
    </row>
    <row r="6" ht="21.1" customHeight="1" spans="1:12">
      <c r="A6" s="17">
        <v>3</v>
      </c>
      <c r="B6" s="22" t="s">
        <v>19</v>
      </c>
      <c r="C6" s="22" t="s">
        <v>15</v>
      </c>
      <c r="D6" s="23" t="s">
        <v>16</v>
      </c>
      <c r="E6" s="24">
        <v>913.11</v>
      </c>
      <c r="F6" s="29">
        <v>0.6804</v>
      </c>
      <c r="G6" s="26">
        <f t="shared" si="0"/>
        <v>1342.01940035273</v>
      </c>
      <c r="H6" s="27">
        <v>1.13</v>
      </c>
      <c r="I6" s="36">
        <f t="shared" si="1"/>
        <v>1516.48192239858</v>
      </c>
      <c r="J6" s="37"/>
      <c r="K6" s="16"/>
      <c r="L6" s="16"/>
    </row>
    <row r="7" ht="21.1" customHeight="1" spans="1:12">
      <c r="A7" s="17">
        <v>4</v>
      </c>
      <c r="B7" s="22" t="s">
        <v>20</v>
      </c>
      <c r="C7" s="22" t="s">
        <v>15</v>
      </c>
      <c r="D7" s="23" t="s">
        <v>16</v>
      </c>
      <c r="E7" s="24">
        <v>670.39</v>
      </c>
      <c r="F7" s="29">
        <v>0.6804</v>
      </c>
      <c r="G7" s="26">
        <f t="shared" si="0"/>
        <v>985.288065843621</v>
      </c>
      <c r="H7" s="27">
        <v>1.13</v>
      </c>
      <c r="I7" s="36">
        <f t="shared" si="1"/>
        <v>1113.37551440329</v>
      </c>
      <c r="J7" s="37"/>
      <c r="K7" s="16"/>
      <c r="L7" s="16"/>
    </row>
    <row r="8" ht="21.1" customHeight="1" spans="1:12">
      <c r="A8" s="17">
        <v>5</v>
      </c>
      <c r="B8" s="22" t="s">
        <v>21</v>
      </c>
      <c r="C8" s="22" t="s">
        <v>15</v>
      </c>
      <c r="D8" s="23" t="s">
        <v>16</v>
      </c>
      <c r="E8" s="24">
        <v>798.56</v>
      </c>
      <c r="F8" s="29">
        <v>0.6804</v>
      </c>
      <c r="G8" s="26">
        <f t="shared" si="0"/>
        <v>1173.66255144033</v>
      </c>
      <c r="H8" s="27">
        <v>1.13</v>
      </c>
      <c r="I8" s="36">
        <f t="shared" si="1"/>
        <v>1326.23868312757</v>
      </c>
      <c r="J8" s="37"/>
      <c r="K8" s="16"/>
      <c r="L8" s="16"/>
    </row>
    <row r="9" ht="21.1" customHeight="1" spans="1:12">
      <c r="A9" s="17">
        <v>6</v>
      </c>
      <c r="B9" s="22" t="s">
        <v>22</v>
      </c>
      <c r="C9" s="22" t="s">
        <v>15</v>
      </c>
      <c r="D9" s="23" t="s">
        <v>16</v>
      </c>
      <c r="E9" s="24">
        <v>883.64</v>
      </c>
      <c r="F9" s="29">
        <v>0.6804</v>
      </c>
      <c r="G9" s="26">
        <f t="shared" si="0"/>
        <v>1298.70664315109</v>
      </c>
      <c r="H9" s="27">
        <v>1.13</v>
      </c>
      <c r="I9" s="36">
        <f t="shared" si="1"/>
        <v>1467.53850676073</v>
      </c>
      <c r="J9" s="37"/>
      <c r="K9" s="16"/>
      <c r="L9" s="16"/>
    </row>
    <row r="10" ht="21.1" customHeight="1" spans="1:12">
      <c r="A10" s="17">
        <v>7</v>
      </c>
      <c r="B10" s="22" t="s">
        <v>23</v>
      </c>
      <c r="C10" s="22" t="s">
        <v>15</v>
      </c>
      <c r="D10" s="23" t="s">
        <v>16</v>
      </c>
      <c r="E10" s="24">
        <v>793.13</v>
      </c>
      <c r="F10" s="29">
        <v>0.6804</v>
      </c>
      <c r="G10" s="26">
        <f t="shared" si="0"/>
        <v>1165.68195179306</v>
      </c>
      <c r="H10" s="27">
        <v>1.13</v>
      </c>
      <c r="I10" s="36">
        <f t="shared" si="1"/>
        <v>1317.22060552616</v>
      </c>
      <c r="J10" s="37"/>
      <c r="K10" s="16"/>
      <c r="L10" s="16"/>
    </row>
    <row r="11" ht="21.1" customHeight="1" spans="1:12">
      <c r="A11" s="17">
        <v>8</v>
      </c>
      <c r="B11" s="22" t="s">
        <v>24</v>
      </c>
      <c r="C11" s="22" t="s">
        <v>15</v>
      </c>
      <c r="D11" s="23" t="s">
        <v>16</v>
      </c>
      <c r="E11" s="24">
        <v>895.31</v>
      </c>
      <c r="F11" s="29">
        <v>0.6804</v>
      </c>
      <c r="G11" s="26">
        <f t="shared" si="0"/>
        <v>1315.8583186361</v>
      </c>
      <c r="H11" s="27">
        <v>1.13</v>
      </c>
      <c r="I11" s="36">
        <f t="shared" si="1"/>
        <v>1486.91990005879</v>
      </c>
      <c r="J11" s="37"/>
      <c r="K11" s="16"/>
      <c r="L11" s="16"/>
    </row>
    <row r="12" ht="21.1" customHeight="1" spans="1:12">
      <c r="A12" s="17">
        <v>9</v>
      </c>
      <c r="B12" s="22" t="s">
        <v>25</v>
      </c>
      <c r="C12" s="22" t="s">
        <v>15</v>
      </c>
      <c r="D12" s="23" t="s">
        <v>16</v>
      </c>
      <c r="E12" s="28">
        <v>833.35</v>
      </c>
      <c r="F12" s="29">
        <v>0.6804</v>
      </c>
      <c r="G12" s="26">
        <f t="shared" si="0"/>
        <v>1224.79423868313</v>
      </c>
      <c r="H12" s="27">
        <v>1.13</v>
      </c>
      <c r="I12" s="36">
        <f t="shared" si="1"/>
        <v>1384.01748971194</v>
      </c>
      <c r="J12" s="37"/>
      <c r="K12" s="16"/>
      <c r="L12" s="16"/>
    </row>
    <row r="13" ht="21.1" customHeight="1" spans="1:12">
      <c r="A13" s="17">
        <v>10</v>
      </c>
      <c r="B13" s="22" t="s">
        <v>26</v>
      </c>
      <c r="C13" s="22" t="s">
        <v>15</v>
      </c>
      <c r="D13" s="23" t="s">
        <v>16</v>
      </c>
      <c r="E13" s="28">
        <v>821.61</v>
      </c>
      <c r="F13" s="29">
        <v>0.6804</v>
      </c>
      <c r="G13" s="26">
        <f t="shared" si="0"/>
        <v>1207.53968253968</v>
      </c>
      <c r="H13" s="27">
        <v>1.13</v>
      </c>
      <c r="I13" s="36">
        <f t="shared" si="1"/>
        <v>1364.51984126984</v>
      </c>
      <c r="J13" s="37"/>
      <c r="K13" s="16"/>
      <c r="L13" s="16"/>
    </row>
    <row r="14" ht="21.1" customHeight="1" spans="1:12">
      <c r="A14" s="17">
        <v>11</v>
      </c>
      <c r="B14" s="22" t="s">
        <v>27</v>
      </c>
      <c r="C14" s="22" t="s">
        <v>15</v>
      </c>
      <c r="D14" s="23" t="s">
        <v>16</v>
      </c>
      <c r="E14" s="28">
        <v>734.87</v>
      </c>
      <c r="F14" s="29">
        <v>0.6804</v>
      </c>
      <c r="G14" s="26">
        <f t="shared" si="0"/>
        <v>1080.05584950029</v>
      </c>
      <c r="H14" s="27">
        <v>1.13</v>
      </c>
      <c r="I14" s="36">
        <f t="shared" si="1"/>
        <v>1220.46310993533</v>
      </c>
      <c r="J14" s="37"/>
      <c r="K14" s="16"/>
      <c r="L14" s="16"/>
    </row>
    <row r="15" ht="21.1" customHeight="1" spans="1:12">
      <c r="A15" s="17">
        <v>12</v>
      </c>
      <c r="B15" s="22" t="s">
        <v>28</v>
      </c>
      <c r="C15" s="22" t="s">
        <v>15</v>
      </c>
      <c r="D15" s="23" t="s">
        <v>16</v>
      </c>
      <c r="E15" s="28">
        <v>856.17</v>
      </c>
      <c r="F15" s="29">
        <v>0.6804</v>
      </c>
      <c r="G15" s="26">
        <f t="shared" si="0"/>
        <v>1258.33333333333</v>
      </c>
      <c r="H15" s="27">
        <v>1.13</v>
      </c>
      <c r="I15" s="36">
        <f t="shared" si="1"/>
        <v>1421.91666666666</v>
      </c>
      <c r="J15" s="37"/>
      <c r="K15" s="16"/>
      <c r="L15" s="16"/>
    </row>
    <row r="16" ht="21.1" customHeight="1" spans="1:12">
      <c r="A16" s="17">
        <v>13</v>
      </c>
      <c r="B16" s="22" t="s">
        <v>29</v>
      </c>
      <c r="C16" s="22" t="s">
        <v>15</v>
      </c>
      <c r="D16" s="23" t="s">
        <v>16</v>
      </c>
      <c r="E16" s="28">
        <v>764.14</v>
      </c>
      <c r="F16" s="29">
        <v>0.6804</v>
      </c>
      <c r="G16" s="26">
        <f t="shared" si="0"/>
        <v>1123.07466196355</v>
      </c>
      <c r="H16" s="27">
        <v>1.13</v>
      </c>
      <c r="I16" s="36">
        <f t="shared" si="1"/>
        <v>1269.07436801881</v>
      </c>
      <c r="J16" s="37"/>
      <c r="K16" s="16"/>
      <c r="L16" s="16"/>
    </row>
    <row r="17" ht="21.1" customHeight="1" spans="1:12">
      <c r="A17" s="17">
        <v>14</v>
      </c>
      <c r="B17" s="22" t="s">
        <v>30</v>
      </c>
      <c r="C17" s="22" t="s">
        <v>15</v>
      </c>
      <c r="D17" s="23" t="s">
        <v>16</v>
      </c>
      <c r="E17" s="28">
        <v>841.01</v>
      </c>
      <c r="F17" s="29">
        <v>0.6804</v>
      </c>
      <c r="G17" s="26">
        <f t="shared" si="0"/>
        <v>1236.05232216343</v>
      </c>
      <c r="H17" s="27">
        <v>1.13</v>
      </c>
      <c r="I17" s="36">
        <f t="shared" si="1"/>
        <v>1396.73912404468</v>
      </c>
      <c r="J17" s="37"/>
      <c r="K17" s="16"/>
      <c r="L17" s="16"/>
    </row>
    <row r="18" ht="21.1" customHeight="1" spans="1:12">
      <c r="A18" s="17">
        <v>15</v>
      </c>
      <c r="B18" s="22" t="s">
        <v>31</v>
      </c>
      <c r="C18" s="22" t="s">
        <v>15</v>
      </c>
      <c r="D18" s="23" t="s">
        <v>16</v>
      </c>
      <c r="E18" s="24">
        <v>300.59</v>
      </c>
      <c r="F18" s="29">
        <v>0.6804</v>
      </c>
      <c r="G18" s="26">
        <f t="shared" si="0"/>
        <v>441.784244562022</v>
      </c>
      <c r="H18" s="27">
        <v>1.13</v>
      </c>
      <c r="I18" s="36">
        <f t="shared" si="1"/>
        <v>499.216196355085</v>
      </c>
      <c r="J18" s="37"/>
      <c r="K18" s="16"/>
      <c r="L18" s="16"/>
    </row>
    <row r="19" ht="21.1" customHeight="1" spans="1:12">
      <c r="A19" s="17" t="s">
        <v>32</v>
      </c>
      <c r="B19" s="17"/>
      <c r="C19" s="17"/>
      <c r="D19" s="31"/>
      <c r="E19" s="26">
        <f>SUM(E4:E18)</f>
        <v>11040.66</v>
      </c>
      <c r="F19" s="29"/>
      <c r="G19" s="26">
        <f>SUM(G4:G18)</f>
        <v>16226.7195767196</v>
      </c>
      <c r="H19" s="27"/>
      <c r="I19" s="36">
        <f>SUM(I4:I18)</f>
        <v>18336.1931216931</v>
      </c>
      <c r="J19" s="37"/>
      <c r="K19" s="16"/>
      <c r="L19" s="16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6"/>
    </row>
    <row r="21" ht="11.25" customHeight="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6"/>
      <c r="L22" s="16"/>
    </row>
    <row r="23" spans="1:12">
      <c r="A23" s="16"/>
      <c r="B23" s="16"/>
      <c r="C23" s="16"/>
      <c r="D23" s="16"/>
      <c r="E23" s="16"/>
      <c r="F23" s="34"/>
      <c r="G23" s="16"/>
      <c r="H23" s="16"/>
      <c r="I23" s="16"/>
      <c r="J23" s="16"/>
      <c r="K23" s="16"/>
      <c r="L23" s="16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A1" sqref="A1:J1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9.375" style="19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s="1" customFormat="1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6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0.95" customHeight="1" spans="1:12">
      <c r="A4" s="17">
        <v>1</v>
      </c>
      <c r="B4" s="22" t="s">
        <v>34</v>
      </c>
      <c r="C4" s="22" t="s">
        <v>35</v>
      </c>
      <c r="D4" s="23" t="s">
        <v>16</v>
      </c>
      <c r="E4" s="24">
        <v>1279.32</v>
      </c>
      <c r="F4" s="25">
        <v>0.6804</v>
      </c>
      <c r="G4" s="26">
        <f t="shared" ref="G4:G20" si="0">E4/F4</f>
        <v>1880.24691358025</v>
      </c>
      <c r="H4" s="27">
        <v>1.13</v>
      </c>
      <c r="I4" s="36">
        <f t="shared" ref="I4:I20" si="1">G4*H4</f>
        <v>2124.67901234568</v>
      </c>
      <c r="J4" s="17" t="s">
        <v>17</v>
      </c>
      <c r="K4" s="16"/>
      <c r="L4" s="16"/>
    </row>
    <row r="5" ht="20.95" customHeight="1" spans="1:12">
      <c r="A5" s="17">
        <v>2</v>
      </c>
      <c r="B5" s="22" t="s">
        <v>36</v>
      </c>
      <c r="C5" s="22" t="s">
        <v>35</v>
      </c>
      <c r="D5" s="23" t="s">
        <v>16</v>
      </c>
      <c r="E5" s="24">
        <v>1383.42</v>
      </c>
      <c r="F5" s="25">
        <v>0.6804</v>
      </c>
      <c r="G5" s="26">
        <f t="shared" si="0"/>
        <v>2033.24514991182</v>
      </c>
      <c r="H5" s="27">
        <v>1.13</v>
      </c>
      <c r="I5" s="36">
        <f t="shared" si="1"/>
        <v>2297.56701940036</v>
      </c>
      <c r="J5" s="37"/>
      <c r="K5" s="16"/>
      <c r="L5" s="16"/>
    </row>
    <row r="6" ht="20.95" customHeight="1" spans="1:12">
      <c r="A6" s="17">
        <v>3</v>
      </c>
      <c r="B6" s="22" t="s">
        <v>37</v>
      </c>
      <c r="C6" s="22" t="s">
        <v>35</v>
      </c>
      <c r="D6" s="23" t="s">
        <v>16</v>
      </c>
      <c r="E6" s="24">
        <v>1344.59</v>
      </c>
      <c r="F6" s="25">
        <v>0.6804</v>
      </c>
      <c r="G6" s="26">
        <f t="shared" si="0"/>
        <v>1976.17577895356</v>
      </c>
      <c r="H6" s="27">
        <v>1.13</v>
      </c>
      <c r="I6" s="36">
        <f t="shared" si="1"/>
        <v>2233.07863021752</v>
      </c>
      <c r="J6" s="37"/>
      <c r="K6" s="16"/>
      <c r="L6" s="16"/>
    </row>
    <row r="7" ht="20.95" customHeight="1" spans="1:12">
      <c r="A7" s="17">
        <v>4</v>
      </c>
      <c r="B7" s="22" t="s">
        <v>38</v>
      </c>
      <c r="C7" s="22" t="s">
        <v>35</v>
      </c>
      <c r="D7" s="23" t="s">
        <v>16</v>
      </c>
      <c r="E7" s="24">
        <v>1209.63</v>
      </c>
      <c r="F7" s="25">
        <v>0.6804</v>
      </c>
      <c r="G7" s="26">
        <f t="shared" si="0"/>
        <v>1777.82186948854</v>
      </c>
      <c r="H7" s="27">
        <v>1.13</v>
      </c>
      <c r="I7" s="36">
        <f t="shared" si="1"/>
        <v>2008.93871252205</v>
      </c>
      <c r="J7" s="37"/>
      <c r="K7" s="16"/>
      <c r="L7" s="16"/>
    </row>
    <row r="8" ht="20.95" customHeight="1" spans="1:12">
      <c r="A8" s="17">
        <v>5</v>
      </c>
      <c r="B8" s="22" t="s">
        <v>39</v>
      </c>
      <c r="C8" s="22" t="s">
        <v>35</v>
      </c>
      <c r="D8" s="23" t="s">
        <v>16</v>
      </c>
      <c r="E8" s="24">
        <v>1307.53</v>
      </c>
      <c r="F8" s="25">
        <v>0.6804</v>
      </c>
      <c r="G8" s="26">
        <f t="shared" si="0"/>
        <v>1921.70781893004</v>
      </c>
      <c r="H8" s="27">
        <v>1.13</v>
      </c>
      <c r="I8" s="36">
        <f t="shared" si="1"/>
        <v>2171.52983539095</v>
      </c>
      <c r="J8" s="37"/>
      <c r="K8" s="16"/>
      <c r="L8" s="16"/>
    </row>
    <row r="9" ht="20.95" customHeight="1" spans="1:12">
      <c r="A9" s="17">
        <v>6</v>
      </c>
      <c r="B9" s="22" t="s">
        <v>40</v>
      </c>
      <c r="C9" s="22" t="s">
        <v>35</v>
      </c>
      <c r="D9" s="23" t="s">
        <v>16</v>
      </c>
      <c r="E9" s="24">
        <v>1208.03</v>
      </c>
      <c r="F9" s="25">
        <v>0.6804</v>
      </c>
      <c r="G9" s="26">
        <f t="shared" si="0"/>
        <v>1775.47031158142</v>
      </c>
      <c r="H9" s="27">
        <v>1.13</v>
      </c>
      <c r="I9" s="36">
        <f t="shared" si="1"/>
        <v>2006.281452087</v>
      </c>
      <c r="J9" s="37"/>
      <c r="K9" s="16"/>
      <c r="L9" s="16"/>
    </row>
    <row r="10" ht="20.95" customHeight="1" spans="1:12">
      <c r="A10" s="17">
        <v>7</v>
      </c>
      <c r="B10" s="22" t="s">
        <v>41</v>
      </c>
      <c r="C10" s="22" t="s">
        <v>35</v>
      </c>
      <c r="D10" s="23" t="s">
        <v>16</v>
      </c>
      <c r="E10" s="24">
        <v>1351.58</v>
      </c>
      <c r="F10" s="25">
        <v>0.6804</v>
      </c>
      <c r="G10" s="26">
        <f t="shared" si="0"/>
        <v>1986.44914756026</v>
      </c>
      <c r="H10" s="27">
        <v>1.13</v>
      </c>
      <c r="I10" s="36">
        <f t="shared" si="1"/>
        <v>2244.68753674309</v>
      </c>
      <c r="J10" s="37"/>
      <c r="K10" s="16"/>
      <c r="L10" s="16"/>
    </row>
    <row r="11" ht="20.95" customHeight="1" spans="1:12">
      <c r="A11" s="17">
        <v>8</v>
      </c>
      <c r="B11" s="22" t="s">
        <v>42</v>
      </c>
      <c r="C11" s="22" t="s">
        <v>35</v>
      </c>
      <c r="D11" s="23" t="s">
        <v>16</v>
      </c>
      <c r="E11" s="24">
        <v>1214.13</v>
      </c>
      <c r="F11" s="25">
        <v>0.6804</v>
      </c>
      <c r="G11" s="26">
        <f t="shared" si="0"/>
        <v>1784.43562610229</v>
      </c>
      <c r="H11" s="27">
        <v>1.13</v>
      </c>
      <c r="I11" s="36">
        <f t="shared" si="1"/>
        <v>2016.41225749559</v>
      </c>
      <c r="J11" s="37"/>
      <c r="K11" s="16"/>
      <c r="L11" s="16"/>
    </row>
    <row r="12" ht="20.95" customHeight="1" spans="1:12">
      <c r="A12" s="17">
        <v>9</v>
      </c>
      <c r="B12" s="22" t="s">
        <v>43</v>
      </c>
      <c r="C12" s="22" t="s">
        <v>35</v>
      </c>
      <c r="D12" s="23" t="s">
        <v>16</v>
      </c>
      <c r="E12" s="24">
        <v>1359.05</v>
      </c>
      <c r="F12" s="25">
        <v>0.6804</v>
      </c>
      <c r="G12" s="26">
        <f t="shared" si="0"/>
        <v>1997.42798353909</v>
      </c>
      <c r="H12" s="27">
        <v>1.13</v>
      </c>
      <c r="I12" s="36">
        <f t="shared" si="1"/>
        <v>2257.09362139917</v>
      </c>
      <c r="J12" s="37"/>
      <c r="K12" s="16"/>
      <c r="L12" s="16"/>
    </row>
    <row r="13" ht="20.95" customHeight="1" spans="1:12">
      <c r="A13" s="17">
        <v>10</v>
      </c>
      <c r="B13" s="22" t="s">
        <v>44</v>
      </c>
      <c r="C13" s="22" t="s">
        <v>35</v>
      </c>
      <c r="D13" s="23" t="s">
        <v>16</v>
      </c>
      <c r="E13" s="24">
        <v>1248.54</v>
      </c>
      <c r="F13" s="25">
        <v>0.6804</v>
      </c>
      <c r="G13" s="26">
        <f t="shared" si="0"/>
        <v>1835.00881834215</v>
      </c>
      <c r="H13" s="27">
        <v>1.13</v>
      </c>
      <c r="I13" s="36">
        <f t="shared" si="1"/>
        <v>2073.55996472663</v>
      </c>
      <c r="J13" s="37"/>
      <c r="K13" s="16"/>
      <c r="L13" s="16"/>
    </row>
    <row r="14" ht="20.95" customHeight="1" spans="1:12">
      <c r="A14" s="17">
        <v>11</v>
      </c>
      <c r="B14" s="22" t="s">
        <v>45</v>
      </c>
      <c r="C14" s="22" t="s">
        <v>35</v>
      </c>
      <c r="D14" s="23" t="s">
        <v>16</v>
      </c>
      <c r="E14" s="24">
        <v>1210.14</v>
      </c>
      <c r="F14" s="25">
        <v>0.6804</v>
      </c>
      <c r="G14" s="26">
        <f t="shared" si="0"/>
        <v>1778.57142857143</v>
      </c>
      <c r="H14" s="27">
        <v>1.13</v>
      </c>
      <c r="I14" s="36">
        <f t="shared" si="1"/>
        <v>2009.78571428572</v>
      </c>
      <c r="J14" s="37"/>
      <c r="K14" s="16"/>
      <c r="L14" s="16"/>
    </row>
    <row r="15" ht="20.95" customHeight="1" spans="1:12">
      <c r="A15" s="17">
        <v>12</v>
      </c>
      <c r="B15" s="22" t="s">
        <v>46</v>
      </c>
      <c r="C15" s="22" t="s">
        <v>35</v>
      </c>
      <c r="D15" s="23" t="s">
        <v>16</v>
      </c>
      <c r="E15" s="24">
        <v>1266.08</v>
      </c>
      <c r="F15" s="25">
        <v>0.6804</v>
      </c>
      <c r="G15" s="26">
        <f t="shared" si="0"/>
        <v>1860.78777189888</v>
      </c>
      <c r="H15" s="27">
        <v>1.13</v>
      </c>
      <c r="I15" s="36">
        <f t="shared" si="1"/>
        <v>2102.69018224573</v>
      </c>
      <c r="J15" s="37"/>
      <c r="K15" s="16"/>
      <c r="L15" s="16"/>
    </row>
    <row r="16" ht="20.95" customHeight="1" spans="1:12">
      <c r="A16" s="17">
        <v>13</v>
      </c>
      <c r="B16" s="22" t="s">
        <v>47</v>
      </c>
      <c r="C16" s="22" t="s">
        <v>35</v>
      </c>
      <c r="D16" s="23" t="s">
        <v>16</v>
      </c>
      <c r="E16" s="28">
        <v>1045.28</v>
      </c>
      <c r="F16" s="29">
        <v>0.6804</v>
      </c>
      <c r="G16" s="26">
        <f t="shared" si="0"/>
        <v>1536.27278071723</v>
      </c>
      <c r="H16" s="27">
        <v>1.13</v>
      </c>
      <c r="I16" s="36">
        <f t="shared" si="1"/>
        <v>1735.98824221047</v>
      </c>
      <c r="J16" s="37"/>
      <c r="K16" s="16"/>
      <c r="L16" s="16"/>
    </row>
    <row r="17" ht="20.95" customHeight="1" spans="1:12">
      <c r="A17" s="17">
        <v>14</v>
      </c>
      <c r="B17" s="22" t="s">
        <v>48</v>
      </c>
      <c r="C17" s="22" t="s">
        <v>35</v>
      </c>
      <c r="D17" s="23" t="s">
        <v>16</v>
      </c>
      <c r="E17" s="24"/>
      <c r="F17" s="29">
        <v>0.6804</v>
      </c>
      <c r="G17" s="26">
        <f t="shared" si="0"/>
        <v>0</v>
      </c>
      <c r="H17" s="27">
        <v>1.13</v>
      </c>
      <c r="I17" s="36">
        <f t="shared" si="1"/>
        <v>0</v>
      </c>
      <c r="J17" s="37"/>
      <c r="K17" s="16"/>
      <c r="L17" s="16"/>
    </row>
    <row r="18" ht="20.95" customHeight="1" spans="1:12">
      <c r="A18" s="17">
        <v>15</v>
      </c>
      <c r="B18" s="22" t="s">
        <v>49</v>
      </c>
      <c r="C18" s="22" t="s">
        <v>35</v>
      </c>
      <c r="D18" s="23" t="s">
        <v>16</v>
      </c>
      <c r="E18" s="24">
        <v>29.12</v>
      </c>
      <c r="F18" s="29">
        <v>0.6804</v>
      </c>
      <c r="G18" s="26">
        <f t="shared" si="0"/>
        <v>42.798353909465</v>
      </c>
      <c r="H18" s="27">
        <v>1.13</v>
      </c>
      <c r="I18" s="36">
        <f t="shared" si="1"/>
        <v>48.3621399176954</v>
      </c>
      <c r="J18" s="37"/>
      <c r="K18" s="16"/>
      <c r="L18" s="16"/>
    </row>
    <row r="19" ht="20.95" customHeight="1" spans="1:12">
      <c r="A19" s="17">
        <v>16</v>
      </c>
      <c r="B19" s="22" t="s">
        <v>50</v>
      </c>
      <c r="C19" s="22" t="s">
        <v>35</v>
      </c>
      <c r="D19" s="23" t="s">
        <v>16</v>
      </c>
      <c r="E19" s="24">
        <v>133.82</v>
      </c>
      <c r="F19" s="29">
        <v>0.6804</v>
      </c>
      <c r="G19" s="26">
        <f t="shared" si="0"/>
        <v>196.678424456202</v>
      </c>
      <c r="H19" s="27">
        <v>1.13</v>
      </c>
      <c r="I19" s="36">
        <f t="shared" si="1"/>
        <v>222.246619635508</v>
      </c>
      <c r="J19" s="37"/>
      <c r="K19" s="16"/>
      <c r="L19" s="16"/>
    </row>
    <row r="20" ht="20.95" customHeight="1" spans="1:12">
      <c r="A20" s="17">
        <v>17</v>
      </c>
      <c r="B20" s="22" t="s">
        <v>51</v>
      </c>
      <c r="C20" s="22" t="s">
        <v>35</v>
      </c>
      <c r="D20" s="23" t="s">
        <v>16</v>
      </c>
      <c r="E20" s="24">
        <v>781.78</v>
      </c>
      <c r="F20" s="29">
        <v>0.6804</v>
      </c>
      <c r="G20" s="26">
        <f t="shared" si="0"/>
        <v>1149.00058788948</v>
      </c>
      <c r="H20" s="27">
        <v>1.13</v>
      </c>
      <c r="I20" s="36">
        <f t="shared" si="1"/>
        <v>1298.37066431511</v>
      </c>
      <c r="J20" s="37"/>
      <c r="K20" s="16"/>
      <c r="L20" s="16"/>
    </row>
    <row r="21" ht="20.95" customHeight="1" spans="1:12">
      <c r="A21" s="17" t="s">
        <v>32</v>
      </c>
      <c r="B21" s="17"/>
      <c r="C21" s="17"/>
      <c r="D21" s="31"/>
      <c r="E21" s="26">
        <f>SUM(E4:E20)</f>
        <v>17372.04</v>
      </c>
      <c r="F21" s="25"/>
      <c r="G21" s="26">
        <f>SUM(G4:G20)</f>
        <v>25532.0987654321</v>
      </c>
      <c r="H21" s="27"/>
      <c r="I21" s="38">
        <f>SUM(I4:I20)</f>
        <v>28851.2716049383</v>
      </c>
      <c r="J21" s="37"/>
      <c r="K21" s="16"/>
      <c r="L21" s="16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6"/>
    </row>
    <row r="23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6"/>
      <c r="L24" s="16"/>
    </row>
    <row r="25" spans="1:12">
      <c r="A25" s="16"/>
      <c r="B25" s="16"/>
      <c r="C25" s="16"/>
      <c r="D25" s="16"/>
      <c r="E25" s="16"/>
      <c r="F25" s="34"/>
      <c r="G25" s="16"/>
      <c r="H25" s="16"/>
      <c r="I25" s="16"/>
      <c r="J25" s="16"/>
      <c r="K25" s="16"/>
      <c r="L25" s="16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1" orientation="landscape" horizontalDpi="600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A1" sqref="A1:J1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9.125" style="19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3.75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1.1" customHeight="1" spans="1:12">
      <c r="A4" s="17">
        <v>1</v>
      </c>
      <c r="B4" s="22" t="s">
        <v>14</v>
      </c>
      <c r="C4" s="22" t="s">
        <v>15</v>
      </c>
      <c r="D4" s="23" t="s">
        <v>52</v>
      </c>
      <c r="E4" s="30">
        <v>51.79</v>
      </c>
      <c r="F4" s="29">
        <v>0.6804</v>
      </c>
      <c r="G4" s="26">
        <f t="shared" ref="G4:G18" si="0">E4/F4</f>
        <v>76.1169900058789</v>
      </c>
      <c r="H4" s="27">
        <v>1.13</v>
      </c>
      <c r="I4" s="36">
        <f t="shared" ref="I4:I18" si="1">G4*H4</f>
        <v>86.0121987066431</v>
      </c>
      <c r="J4" s="17" t="s">
        <v>17</v>
      </c>
      <c r="K4" s="16"/>
      <c r="L4" s="16"/>
    </row>
    <row r="5" ht="21.1" customHeight="1" spans="1:12">
      <c r="A5" s="17">
        <v>2</v>
      </c>
      <c r="B5" s="22" t="s">
        <v>18</v>
      </c>
      <c r="C5" s="22" t="s">
        <v>15</v>
      </c>
      <c r="D5" s="23" t="s">
        <v>52</v>
      </c>
      <c r="E5" s="24">
        <v>1067.65</v>
      </c>
      <c r="F5" s="29">
        <v>0.6804</v>
      </c>
      <c r="G5" s="26">
        <f t="shared" si="0"/>
        <v>1569.15049970606</v>
      </c>
      <c r="H5" s="27">
        <v>1.13</v>
      </c>
      <c r="I5" s="36">
        <f t="shared" si="1"/>
        <v>1773.14006466785</v>
      </c>
      <c r="J5" s="37"/>
      <c r="K5" s="16"/>
      <c r="L5" s="16"/>
    </row>
    <row r="6" ht="21.1" customHeight="1" spans="1:12">
      <c r="A6" s="17">
        <v>3</v>
      </c>
      <c r="B6" s="22" t="s">
        <v>19</v>
      </c>
      <c r="C6" s="22" t="s">
        <v>15</v>
      </c>
      <c r="D6" s="23" t="s">
        <v>52</v>
      </c>
      <c r="E6" s="24">
        <v>922.22</v>
      </c>
      <c r="F6" s="29">
        <v>0.6804</v>
      </c>
      <c r="G6" s="26">
        <f t="shared" si="0"/>
        <v>1355.40858318636</v>
      </c>
      <c r="H6" s="27">
        <v>1.13</v>
      </c>
      <c r="I6" s="36">
        <f t="shared" si="1"/>
        <v>1531.61169900059</v>
      </c>
      <c r="J6" s="37"/>
      <c r="K6" s="16"/>
      <c r="L6" s="16"/>
    </row>
    <row r="7" ht="21.1" customHeight="1" spans="1:12">
      <c r="A7" s="17">
        <v>4</v>
      </c>
      <c r="B7" s="22" t="s">
        <v>20</v>
      </c>
      <c r="C7" s="22" t="s">
        <v>15</v>
      </c>
      <c r="D7" s="23" t="s">
        <v>52</v>
      </c>
      <c r="E7" s="24">
        <v>896.43</v>
      </c>
      <c r="F7" s="29">
        <v>0.6804</v>
      </c>
      <c r="G7" s="26">
        <f t="shared" si="0"/>
        <v>1317.50440917108</v>
      </c>
      <c r="H7" s="27">
        <v>1.13</v>
      </c>
      <c r="I7" s="36">
        <f t="shared" si="1"/>
        <v>1488.77998236332</v>
      </c>
      <c r="J7" s="37"/>
      <c r="K7" s="16"/>
      <c r="L7" s="16"/>
    </row>
    <row r="8" ht="21.1" customHeight="1" spans="1:12">
      <c r="A8" s="17">
        <v>5</v>
      </c>
      <c r="B8" s="22" t="s">
        <v>21</v>
      </c>
      <c r="C8" s="22" t="s">
        <v>15</v>
      </c>
      <c r="D8" s="23" t="s">
        <v>52</v>
      </c>
      <c r="E8" s="24">
        <v>897.84</v>
      </c>
      <c r="F8" s="29">
        <v>0.6804</v>
      </c>
      <c r="G8" s="26">
        <f t="shared" si="0"/>
        <v>1319.57671957672</v>
      </c>
      <c r="H8" s="27">
        <v>1.13</v>
      </c>
      <c r="I8" s="36">
        <f t="shared" si="1"/>
        <v>1491.12169312169</v>
      </c>
      <c r="J8" s="37"/>
      <c r="K8" s="16"/>
      <c r="L8" s="16"/>
    </row>
    <row r="9" ht="21.1" customHeight="1" spans="1:12">
      <c r="A9" s="17">
        <v>6</v>
      </c>
      <c r="B9" s="22" t="s">
        <v>22</v>
      </c>
      <c r="C9" s="22" t="s">
        <v>15</v>
      </c>
      <c r="D9" s="23" t="s">
        <v>52</v>
      </c>
      <c r="E9" s="24">
        <v>918.72</v>
      </c>
      <c r="F9" s="29">
        <v>0.6804</v>
      </c>
      <c r="G9" s="26">
        <f t="shared" si="0"/>
        <v>1350.26455026455</v>
      </c>
      <c r="H9" s="27">
        <v>1.13</v>
      </c>
      <c r="I9" s="36">
        <f t="shared" si="1"/>
        <v>1525.79894179894</v>
      </c>
      <c r="J9" s="37"/>
      <c r="K9" s="16"/>
      <c r="L9" s="16"/>
    </row>
    <row r="10" ht="21.1" customHeight="1" spans="1:12">
      <c r="A10" s="17">
        <v>7</v>
      </c>
      <c r="B10" s="22" t="s">
        <v>23</v>
      </c>
      <c r="C10" s="22" t="s">
        <v>15</v>
      </c>
      <c r="D10" s="23" t="s">
        <v>52</v>
      </c>
      <c r="E10" s="24">
        <v>807.8</v>
      </c>
      <c r="F10" s="29">
        <v>0.6804</v>
      </c>
      <c r="G10" s="26">
        <f t="shared" si="0"/>
        <v>1187.24279835391</v>
      </c>
      <c r="H10" s="27">
        <v>1.13</v>
      </c>
      <c r="I10" s="36">
        <f t="shared" si="1"/>
        <v>1341.58436213992</v>
      </c>
      <c r="J10" s="37"/>
      <c r="K10" s="16"/>
      <c r="L10" s="16"/>
    </row>
    <row r="11" ht="21.1" customHeight="1" spans="1:12">
      <c r="A11" s="17">
        <v>8</v>
      </c>
      <c r="B11" s="22" t="s">
        <v>24</v>
      </c>
      <c r="C11" s="22" t="s">
        <v>15</v>
      </c>
      <c r="D11" s="23" t="s">
        <v>52</v>
      </c>
      <c r="E11" s="24">
        <v>923.96</v>
      </c>
      <c r="F11" s="29">
        <v>0.6804</v>
      </c>
      <c r="G11" s="26">
        <f t="shared" si="0"/>
        <v>1357.96590241035</v>
      </c>
      <c r="H11" s="27">
        <v>1.13</v>
      </c>
      <c r="I11" s="36">
        <f t="shared" si="1"/>
        <v>1534.5014697237</v>
      </c>
      <c r="J11" s="37"/>
      <c r="K11" s="16"/>
      <c r="L11" s="16"/>
    </row>
    <row r="12" ht="21.1" customHeight="1" spans="1:12">
      <c r="A12" s="17">
        <v>9</v>
      </c>
      <c r="B12" s="22" t="s">
        <v>25</v>
      </c>
      <c r="C12" s="22" t="s">
        <v>15</v>
      </c>
      <c r="D12" s="23" t="s">
        <v>52</v>
      </c>
      <c r="E12" s="28">
        <v>872.12</v>
      </c>
      <c r="F12" s="29">
        <v>0.6804</v>
      </c>
      <c r="G12" s="26">
        <f t="shared" si="0"/>
        <v>1281.77542621987</v>
      </c>
      <c r="H12" s="27">
        <v>1.13</v>
      </c>
      <c r="I12" s="36">
        <f t="shared" si="1"/>
        <v>1448.40623162845</v>
      </c>
      <c r="J12" s="37"/>
      <c r="K12" s="16"/>
      <c r="L12" s="16"/>
    </row>
    <row r="13" ht="21.1" customHeight="1" spans="1:12">
      <c r="A13" s="17">
        <v>10</v>
      </c>
      <c r="B13" s="22" t="s">
        <v>26</v>
      </c>
      <c r="C13" s="22" t="s">
        <v>15</v>
      </c>
      <c r="D13" s="23" t="s">
        <v>52</v>
      </c>
      <c r="E13" s="28">
        <v>923.06</v>
      </c>
      <c r="F13" s="29">
        <v>0.6804</v>
      </c>
      <c r="G13" s="26">
        <f t="shared" si="0"/>
        <v>1356.6431510876</v>
      </c>
      <c r="H13" s="27">
        <v>1.13</v>
      </c>
      <c r="I13" s="36">
        <f t="shared" si="1"/>
        <v>1533.00676072899</v>
      </c>
      <c r="J13" s="37"/>
      <c r="K13" s="16"/>
      <c r="L13" s="16"/>
    </row>
    <row r="14" ht="21.1" customHeight="1" spans="1:12">
      <c r="A14" s="17">
        <v>11</v>
      </c>
      <c r="B14" s="22" t="s">
        <v>27</v>
      </c>
      <c r="C14" s="22" t="s">
        <v>15</v>
      </c>
      <c r="D14" s="23" t="s">
        <v>52</v>
      </c>
      <c r="E14" s="28">
        <v>742.58</v>
      </c>
      <c r="F14" s="29">
        <v>0.6804</v>
      </c>
      <c r="G14" s="26">
        <f t="shared" si="0"/>
        <v>1091.3874191652</v>
      </c>
      <c r="H14" s="27">
        <v>1.13</v>
      </c>
      <c r="I14" s="36">
        <f t="shared" si="1"/>
        <v>1233.26778365668</v>
      </c>
      <c r="J14" s="37"/>
      <c r="K14" s="16"/>
      <c r="L14" s="16"/>
    </row>
    <row r="15" ht="21.1" customHeight="1" spans="1:12">
      <c r="A15" s="17">
        <v>12</v>
      </c>
      <c r="B15" s="22" t="s">
        <v>28</v>
      </c>
      <c r="C15" s="22" t="s">
        <v>15</v>
      </c>
      <c r="D15" s="23" t="s">
        <v>52</v>
      </c>
      <c r="E15" s="28">
        <v>883.76</v>
      </c>
      <c r="F15" s="29">
        <v>0.6804</v>
      </c>
      <c r="G15" s="26">
        <f t="shared" si="0"/>
        <v>1298.88300999412</v>
      </c>
      <c r="H15" s="27">
        <v>1.13</v>
      </c>
      <c r="I15" s="36">
        <f t="shared" si="1"/>
        <v>1467.73780129336</v>
      </c>
      <c r="J15" s="37"/>
      <c r="K15" s="16"/>
      <c r="L15" s="16"/>
    </row>
    <row r="16" ht="21.1" customHeight="1" spans="1:12">
      <c r="A16" s="17">
        <v>13</v>
      </c>
      <c r="B16" s="22" t="s">
        <v>29</v>
      </c>
      <c r="C16" s="22" t="s">
        <v>15</v>
      </c>
      <c r="D16" s="23" t="s">
        <v>52</v>
      </c>
      <c r="E16" s="28">
        <v>699.9</v>
      </c>
      <c r="F16" s="29">
        <v>0.6804</v>
      </c>
      <c r="G16" s="26">
        <f t="shared" si="0"/>
        <v>1028.65961199295</v>
      </c>
      <c r="H16" s="27">
        <v>1.13</v>
      </c>
      <c r="I16" s="36">
        <f t="shared" si="1"/>
        <v>1162.38536155203</v>
      </c>
      <c r="J16" s="37"/>
      <c r="K16" s="16"/>
      <c r="L16" s="16"/>
    </row>
    <row r="17" ht="21.1" customHeight="1" spans="1:12">
      <c r="A17" s="17">
        <v>14</v>
      </c>
      <c r="B17" s="22" t="s">
        <v>30</v>
      </c>
      <c r="C17" s="22" t="s">
        <v>15</v>
      </c>
      <c r="D17" s="23" t="s">
        <v>52</v>
      </c>
      <c r="E17" s="28">
        <v>868.8</v>
      </c>
      <c r="F17" s="29">
        <v>0.6804</v>
      </c>
      <c r="G17" s="26">
        <f t="shared" si="0"/>
        <v>1276.89594356261</v>
      </c>
      <c r="H17" s="27">
        <v>1.13</v>
      </c>
      <c r="I17" s="36">
        <f t="shared" si="1"/>
        <v>1442.89241622575</v>
      </c>
      <c r="J17" s="37"/>
      <c r="K17" s="16"/>
      <c r="L17" s="16"/>
    </row>
    <row r="18" ht="21.1" customHeight="1" spans="1:12">
      <c r="A18" s="17">
        <v>15</v>
      </c>
      <c r="B18" s="22" t="s">
        <v>31</v>
      </c>
      <c r="C18" s="22" t="s">
        <v>15</v>
      </c>
      <c r="D18" s="23" t="s">
        <v>52</v>
      </c>
      <c r="E18" s="24"/>
      <c r="F18" s="29">
        <v>0.6804</v>
      </c>
      <c r="G18" s="26">
        <f t="shared" si="0"/>
        <v>0</v>
      </c>
      <c r="H18" s="27">
        <v>1.13</v>
      </c>
      <c r="I18" s="36">
        <f t="shared" si="1"/>
        <v>0</v>
      </c>
      <c r="J18" s="37"/>
      <c r="K18" s="16"/>
      <c r="L18" s="16"/>
    </row>
    <row r="19" ht="21.1" customHeight="1" spans="1:12">
      <c r="A19" s="17" t="s">
        <v>32</v>
      </c>
      <c r="B19" s="17"/>
      <c r="C19" s="17"/>
      <c r="D19" s="31"/>
      <c r="E19" s="26">
        <f>SUM(E4:E18)</f>
        <v>11476.63</v>
      </c>
      <c r="F19" s="29"/>
      <c r="G19" s="26">
        <f>SUM(G4:G18)</f>
        <v>16867.4750146972</v>
      </c>
      <c r="H19" s="27"/>
      <c r="I19" s="36">
        <f>SUM(I4:I18)</f>
        <v>19060.2467666079</v>
      </c>
      <c r="J19" s="37"/>
      <c r="K19" s="16"/>
      <c r="L19" s="16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6"/>
    </row>
    <row r="21" ht="11.25" customHeight="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6"/>
      <c r="L22" s="16"/>
    </row>
    <row r="23" spans="1:12">
      <c r="A23" s="16"/>
      <c r="B23" s="16"/>
      <c r="C23" s="16"/>
      <c r="D23" s="16"/>
      <c r="E23" s="16"/>
      <c r="F23" s="34"/>
      <c r="G23" s="16"/>
      <c r="H23" s="16"/>
      <c r="I23" s="16"/>
      <c r="J23" s="16"/>
      <c r="K23" s="16"/>
      <c r="L23" s="16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A1" sqref="A1:J1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9.375" style="19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s="1" customFormat="1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6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0.95" customHeight="1" spans="1:12">
      <c r="A4" s="17">
        <v>1</v>
      </c>
      <c r="B4" s="22" t="s">
        <v>34</v>
      </c>
      <c r="C4" s="22" t="s">
        <v>35</v>
      </c>
      <c r="D4" s="23" t="s">
        <v>52</v>
      </c>
      <c r="E4" s="24">
        <v>1319.68</v>
      </c>
      <c r="F4" s="25">
        <v>0.6804</v>
      </c>
      <c r="G4" s="26">
        <f t="shared" ref="G4:G20" si="0">E4/F4</f>
        <v>1939.56496178718</v>
      </c>
      <c r="H4" s="27">
        <v>1.13</v>
      </c>
      <c r="I4" s="36">
        <f t="shared" ref="I4:I20" si="1">G4*H4</f>
        <v>2191.70840681951</v>
      </c>
      <c r="J4" s="17" t="s">
        <v>17</v>
      </c>
      <c r="K4" s="16"/>
      <c r="L4" s="16"/>
    </row>
    <row r="5" ht="20.95" customHeight="1" spans="1:12">
      <c r="A5" s="17">
        <v>2</v>
      </c>
      <c r="B5" s="22" t="s">
        <v>36</v>
      </c>
      <c r="C5" s="22" t="s">
        <v>35</v>
      </c>
      <c r="D5" s="23" t="s">
        <v>52</v>
      </c>
      <c r="E5" s="24">
        <v>1442.61</v>
      </c>
      <c r="F5" s="25">
        <v>0.6804</v>
      </c>
      <c r="G5" s="26">
        <f t="shared" si="0"/>
        <v>2120.23809523809</v>
      </c>
      <c r="H5" s="27">
        <v>1.13</v>
      </c>
      <c r="I5" s="36">
        <f t="shared" si="1"/>
        <v>2395.86904761904</v>
      </c>
      <c r="J5" s="37"/>
      <c r="K5" s="16"/>
      <c r="L5" s="16"/>
    </row>
    <row r="6" ht="20.95" customHeight="1" spans="1:12">
      <c r="A6" s="17">
        <v>3</v>
      </c>
      <c r="B6" s="22" t="s">
        <v>37</v>
      </c>
      <c r="C6" s="22" t="s">
        <v>35</v>
      </c>
      <c r="D6" s="23" t="s">
        <v>52</v>
      </c>
      <c r="E6" s="24">
        <v>1605.32</v>
      </c>
      <c r="F6" s="25">
        <v>0.6804</v>
      </c>
      <c r="G6" s="26">
        <f t="shared" si="0"/>
        <v>2359.37683715461</v>
      </c>
      <c r="H6" s="27">
        <v>1.13</v>
      </c>
      <c r="I6" s="36">
        <f t="shared" si="1"/>
        <v>2666.09582598471</v>
      </c>
      <c r="J6" s="37"/>
      <c r="K6" s="16"/>
      <c r="L6" s="16"/>
    </row>
    <row r="7" ht="20.95" customHeight="1" spans="1:12">
      <c r="A7" s="17">
        <v>4</v>
      </c>
      <c r="B7" s="22" t="s">
        <v>38</v>
      </c>
      <c r="C7" s="22" t="s">
        <v>35</v>
      </c>
      <c r="D7" s="23" t="s">
        <v>52</v>
      </c>
      <c r="E7" s="24">
        <v>1290.04</v>
      </c>
      <c r="F7" s="25">
        <v>0.6804</v>
      </c>
      <c r="G7" s="26">
        <f t="shared" si="0"/>
        <v>1896.00235155791</v>
      </c>
      <c r="H7" s="27">
        <v>1.13</v>
      </c>
      <c r="I7" s="36">
        <f t="shared" si="1"/>
        <v>2142.48265726044</v>
      </c>
      <c r="J7" s="37"/>
      <c r="K7" s="16"/>
      <c r="L7" s="16"/>
    </row>
    <row r="8" ht="20.95" customHeight="1" spans="1:12">
      <c r="A8" s="17">
        <v>5</v>
      </c>
      <c r="B8" s="22" t="s">
        <v>39</v>
      </c>
      <c r="C8" s="22" t="s">
        <v>35</v>
      </c>
      <c r="D8" s="23" t="s">
        <v>52</v>
      </c>
      <c r="E8" s="24">
        <v>1526.7</v>
      </c>
      <c r="F8" s="25">
        <v>0.6804</v>
      </c>
      <c r="G8" s="26">
        <f t="shared" si="0"/>
        <v>2243.82716049383</v>
      </c>
      <c r="H8" s="27">
        <v>1.13</v>
      </c>
      <c r="I8" s="36">
        <f t="shared" si="1"/>
        <v>2535.52469135803</v>
      </c>
      <c r="J8" s="37"/>
      <c r="K8" s="16"/>
      <c r="L8" s="16"/>
    </row>
    <row r="9" ht="20.95" customHeight="1" spans="1:12">
      <c r="A9" s="17">
        <v>6</v>
      </c>
      <c r="B9" s="22" t="s">
        <v>40</v>
      </c>
      <c r="C9" s="22" t="s">
        <v>35</v>
      </c>
      <c r="D9" s="23" t="s">
        <v>52</v>
      </c>
      <c r="E9" s="24">
        <v>1350.64</v>
      </c>
      <c r="F9" s="25">
        <v>0.6804</v>
      </c>
      <c r="G9" s="26">
        <f t="shared" si="0"/>
        <v>1985.06760728983</v>
      </c>
      <c r="H9" s="27">
        <v>1.13</v>
      </c>
      <c r="I9" s="36">
        <f t="shared" si="1"/>
        <v>2243.12639623751</v>
      </c>
      <c r="J9" s="37"/>
      <c r="K9" s="16"/>
      <c r="L9" s="16"/>
    </row>
    <row r="10" ht="20.95" customHeight="1" spans="1:12">
      <c r="A10" s="17">
        <v>7</v>
      </c>
      <c r="B10" s="22" t="s">
        <v>41</v>
      </c>
      <c r="C10" s="22" t="s">
        <v>35</v>
      </c>
      <c r="D10" s="23" t="s">
        <v>52</v>
      </c>
      <c r="E10" s="24">
        <v>1505.88</v>
      </c>
      <c r="F10" s="25">
        <v>0.6804</v>
      </c>
      <c r="G10" s="26">
        <f t="shared" si="0"/>
        <v>2213.22751322751</v>
      </c>
      <c r="H10" s="27">
        <v>1.13</v>
      </c>
      <c r="I10" s="36">
        <f t="shared" si="1"/>
        <v>2500.94708994709</v>
      </c>
      <c r="J10" s="37"/>
      <c r="K10" s="16"/>
      <c r="L10" s="16"/>
    </row>
    <row r="11" ht="20.95" customHeight="1" spans="1:12">
      <c r="A11" s="17">
        <v>8</v>
      </c>
      <c r="B11" s="22" t="s">
        <v>42</v>
      </c>
      <c r="C11" s="22" t="s">
        <v>35</v>
      </c>
      <c r="D11" s="23" t="s">
        <v>52</v>
      </c>
      <c r="E11" s="24">
        <v>1369.15</v>
      </c>
      <c r="F11" s="25">
        <v>0.6804</v>
      </c>
      <c r="G11" s="26">
        <f t="shared" si="0"/>
        <v>2012.27219282775</v>
      </c>
      <c r="H11" s="27">
        <v>1.13</v>
      </c>
      <c r="I11" s="36">
        <f t="shared" si="1"/>
        <v>2273.86757789536</v>
      </c>
      <c r="J11" s="37"/>
      <c r="K11" s="16"/>
      <c r="L11" s="16"/>
    </row>
    <row r="12" ht="20.95" customHeight="1" spans="1:12">
      <c r="A12" s="17">
        <v>9</v>
      </c>
      <c r="B12" s="22" t="s">
        <v>43</v>
      </c>
      <c r="C12" s="22" t="s">
        <v>35</v>
      </c>
      <c r="D12" s="23" t="s">
        <v>52</v>
      </c>
      <c r="E12" s="24">
        <v>1493.54</v>
      </c>
      <c r="F12" s="25">
        <v>0.6804</v>
      </c>
      <c r="G12" s="26">
        <f t="shared" si="0"/>
        <v>2195.0911228689</v>
      </c>
      <c r="H12" s="27">
        <v>1.13</v>
      </c>
      <c r="I12" s="36">
        <f t="shared" si="1"/>
        <v>2480.45296884186</v>
      </c>
      <c r="J12" s="37"/>
      <c r="K12" s="16"/>
      <c r="L12" s="16"/>
    </row>
    <row r="13" ht="20.95" customHeight="1" spans="1:12">
      <c r="A13" s="17">
        <v>10</v>
      </c>
      <c r="B13" s="22" t="s">
        <v>44</v>
      </c>
      <c r="C13" s="22" t="s">
        <v>35</v>
      </c>
      <c r="D13" s="23" t="s">
        <v>52</v>
      </c>
      <c r="E13" s="24">
        <v>1413.53</v>
      </c>
      <c r="F13" s="25">
        <v>0.6804</v>
      </c>
      <c r="G13" s="26">
        <f t="shared" si="0"/>
        <v>2077.49853027631</v>
      </c>
      <c r="H13" s="27">
        <v>1.13</v>
      </c>
      <c r="I13" s="36">
        <f t="shared" si="1"/>
        <v>2347.57333921223</v>
      </c>
      <c r="J13" s="37"/>
      <c r="K13" s="16"/>
      <c r="L13" s="16"/>
    </row>
    <row r="14" ht="20.95" customHeight="1" spans="1:12">
      <c r="A14" s="17">
        <v>11</v>
      </c>
      <c r="B14" s="22" t="s">
        <v>45</v>
      </c>
      <c r="C14" s="22" t="s">
        <v>35</v>
      </c>
      <c r="D14" s="23" t="s">
        <v>52</v>
      </c>
      <c r="E14" s="24">
        <v>975.25</v>
      </c>
      <c r="F14" s="25">
        <v>0.6804</v>
      </c>
      <c r="G14" s="26">
        <f t="shared" si="0"/>
        <v>1433.34803057025</v>
      </c>
      <c r="H14" s="27">
        <v>1.13</v>
      </c>
      <c r="I14" s="36">
        <f t="shared" si="1"/>
        <v>1619.68327454438</v>
      </c>
      <c r="J14" s="37"/>
      <c r="K14" s="16"/>
      <c r="L14" s="16"/>
    </row>
    <row r="15" ht="20.95" customHeight="1" spans="1:12">
      <c r="A15" s="17">
        <v>12</v>
      </c>
      <c r="B15" s="22" t="s">
        <v>46</v>
      </c>
      <c r="C15" s="22" t="s">
        <v>35</v>
      </c>
      <c r="D15" s="23" t="s">
        <v>52</v>
      </c>
      <c r="E15" s="24">
        <v>1370.67</v>
      </c>
      <c r="F15" s="25">
        <v>0.6804</v>
      </c>
      <c r="G15" s="26">
        <f t="shared" si="0"/>
        <v>2014.50617283951</v>
      </c>
      <c r="H15" s="27">
        <v>1.13</v>
      </c>
      <c r="I15" s="36">
        <f t="shared" si="1"/>
        <v>2276.39197530865</v>
      </c>
      <c r="J15" s="37"/>
      <c r="K15" s="16"/>
      <c r="L15" s="16"/>
    </row>
    <row r="16" ht="20.95" customHeight="1" spans="1:12">
      <c r="A16" s="17">
        <v>13</v>
      </c>
      <c r="B16" s="22" t="s">
        <v>47</v>
      </c>
      <c r="C16" s="22" t="s">
        <v>35</v>
      </c>
      <c r="D16" s="23" t="s">
        <v>52</v>
      </c>
      <c r="E16" s="28">
        <v>769.56</v>
      </c>
      <c r="F16" s="29">
        <v>0.6804</v>
      </c>
      <c r="G16" s="26">
        <f t="shared" si="0"/>
        <v>1131.0405643739</v>
      </c>
      <c r="H16" s="27">
        <v>1.13</v>
      </c>
      <c r="I16" s="36">
        <f t="shared" si="1"/>
        <v>1278.07583774251</v>
      </c>
      <c r="J16" s="37"/>
      <c r="K16" s="16"/>
      <c r="L16" s="16"/>
    </row>
    <row r="17" ht="20.95" customHeight="1" spans="1:12">
      <c r="A17" s="17">
        <v>14</v>
      </c>
      <c r="B17" s="22" t="s">
        <v>48</v>
      </c>
      <c r="C17" s="22" t="s">
        <v>35</v>
      </c>
      <c r="D17" s="23" t="s">
        <v>52</v>
      </c>
      <c r="E17" s="24">
        <v>91.21</v>
      </c>
      <c r="F17" s="29">
        <v>0.6804</v>
      </c>
      <c r="G17" s="26">
        <f t="shared" si="0"/>
        <v>134.053497942387</v>
      </c>
      <c r="H17" s="27">
        <v>1.13</v>
      </c>
      <c r="I17" s="36">
        <f t="shared" si="1"/>
        <v>151.480452674897</v>
      </c>
      <c r="J17" s="37"/>
      <c r="K17" s="16"/>
      <c r="L17" s="16"/>
    </row>
    <row r="18" ht="20.95" customHeight="1" spans="1:12">
      <c r="A18" s="17">
        <v>15</v>
      </c>
      <c r="B18" s="22" t="s">
        <v>49</v>
      </c>
      <c r="C18" s="22" t="s">
        <v>35</v>
      </c>
      <c r="D18" s="23" t="s">
        <v>52</v>
      </c>
      <c r="E18" s="30">
        <v>96.33</v>
      </c>
      <c r="F18" s="29">
        <v>0.6804</v>
      </c>
      <c r="G18" s="26">
        <f t="shared" si="0"/>
        <v>141.57848324515</v>
      </c>
      <c r="H18" s="27">
        <v>1.13</v>
      </c>
      <c r="I18" s="36">
        <f t="shared" si="1"/>
        <v>159.98368606702</v>
      </c>
      <c r="J18" s="37"/>
      <c r="K18" s="16"/>
      <c r="L18" s="16"/>
    </row>
    <row r="19" ht="20.95" customHeight="1" spans="1:12">
      <c r="A19" s="17">
        <v>16</v>
      </c>
      <c r="B19" s="22" t="s">
        <v>50</v>
      </c>
      <c r="C19" s="22" t="s">
        <v>35</v>
      </c>
      <c r="D19" s="23" t="s">
        <v>52</v>
      </c>
      <c r="E19" s="30">
        <v>164.75</v>
      </c>
      <c r="F19" s="29">
        <v>0.6804</v>
      </c>
      <c r="G19" s="26">
        <f t="shared" si="0"/>
        <v>242.136978248089</v>
      </c>
      <c r="H19" s="27">
        <v>1.13</v>
      </c>
      <c r="I19" s="36">
        <f t="shared" si="1"/>
        <v>273.614785420341</v>
      </c>
      <c r="J19" s="37"/>
      <c r="K19" s="16"/>
      <c r="L19" s="16"/>
    </row>
    <row r="20" ht="20.95" customHeight="1" spans="1:12">
      <c r="A20" s="17">
        <v>17</v>
      </c>
      <c r="B20" s="22" t="s">
        <v>51</v>
      </c>
      <c r="C20" s="22" t="s">
        <v>35</v>
      </c>
      <c r="D20" s="23" t="s">
        <v>52</v>
      </c>
      <c r="E20" s="24">
        <v>994.39</v>
      </c>
      <c r="F20" s="29">
        <v>0.6804</v>
      </c>
      <c r="G20" s="26">
        <f t="shared" si="0"/>
        <v>1461.4785420341</v>
      </c>
      <c r="H20" s="27">
        <v>1.13</v>
      </c>
      <c r="I20" s="36">
        <f t="shared" si="1"/>
        <v>1651.47075249853</v>
      </c>
      <c r="J20" s="37"/>
      <c r="K20" s="16"/>
      <c r="L20" s="16"/>
    </row>
    <row r="21" ht="20.95" customHeight="1" spans="1:12">
      <c r="A21" s="17" t="s">
        <v>32</v>
      </c>
      <c r="B21" s="17"/>
      <c r="C21" s="17"/>
      <c r="D21" s="31"/>
      <c r="E21" s="26">
        <f>SUM(E4:E20)</f>
        <v>18779.25</v>
      </c>
      <c r="F21" s="25"/>
      <c r="G21" s="26">
        <f>SUM(G4:G20)</f>
        <v>27600.3086419753</v>
      </c>
      <c r="H21" s="27"/>
      <c r="I21" s="38">
        <f>SUM(I4:I20)</f>
        <v>31188.3487654321</v>
      </c>
      <c r="J21" s="37"/>
      <c r="K21" s="16"/>
      <c r="L21" s="16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6"/>
    </row>
    <row r="23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6"/>
      <c r="L24" s="16"/>
    </row>
    <row r="25" spans="1:12">
      <c r="A25" s="16"/>
      <c r="B25" s="16"/>
      <c r="C25" s="16"/>
      <c r="D25" s="16"/>
      <c r="E25" s="16"/>
      <c r="F25" s="34"/>
      <c r="G25" s="16"/>
      <c r="H25" s="16"/>
      <c r="I25" s="16"/>
      <c r="J25" s="16"/>
      <c r="K25" s="16"/>
      <c r="L25" s="16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1" orientation="landscape" horizontalDpi="60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A1" sqref="A1:J1"/>
    </sheetView>
  </sheetViews>
  <sheetFormatPr defaultColWidth="9" defaultRowHeight="14.25"/>
  <cols>
    <col min="1" max="1" width="6.625" style="1" customWidth="1"/>
    <col min="2" max="2" width="11.625" style="1" customWidth="1"/>
    <col min="3" max="3" width="17" style="1" customWidth="1"/>
    <col min="4" max="4" width="24.75" style="1" customWidth="1"/>
    <col min="5" max="5" width="11.625" style="1" customWidth="1"/>
    <col min="6" max="6" width="9.125" style="19" customWidth="1"/>
    <col min="7" max="7" width="11.75" style="1" customWidth="1"/>
    <col min="8" max="8" width="10.125" style="1" customWidth="1"/>
    <col min="9" max="9" width="11.125" style="1" customWidth="1"/>
    <col min="10" max="10" width="20.25" style="1" customWidth="1"/>
    <col min="11" max="16384" width="9" style="1"/>
  </cols>
  <sheetData>
    <row r="1" ht="23.2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3.75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1.1" customHeight="1" spans="1:12">
      <c r="A4" s="17">
        <v>1</v>
      </c>
      <c r="B4" s="22" t="s">
        <v>14</v>
      </c>
      <c r="C4" s="22" t="s">
        <v>15</v>
      </c>
      <c r="D4" s="23" t="s">
        <v>53</v>
      </c>
      <c r="E4" s="30"/>
      <c r="F4" s="29">
        <v>0.6804</v>
      </c>
      <c r="G4" s="26">
        <f t="shared" ref="G4:G18" si="0">E4/F4</f>
        <v>0</v>
      </c>
      <c r="H4" s="27">
        <v>1.13</v>
      </c>
      <c r="I4" s="36">
        <f t="shared" ref="I4:I18" si="1">G4*H4</f>
        <v>0</v>
      </c>
      <c r="J4" s="17" t="s">
        <v>17</v>
      </c>
      <c r="K4" s="16"/>
      <c r="L4" s="16"/>
    </row>
    <row r="5" ht="21.1" customHeight="1" spans="1:12">
      <c r="A5" s="17">
        <v>2</v>
      </c>
      <c r="B5" s="22" t="s">
        <v>18</v>
      </c>
      <c r="C5" s="22" t="s">
        <v>15</v>
      </c>
      <c r="D5" s="23" t="s">
        <v>53</v>
      </c>
      <c r="E5" s="24">
        <v>970.96</v>
      </c>
      <c r="F5" s="29">
        <v>0.6804</v>
      </c>
      <c r="G5" s="26">
        <f t="shared" si="0"/>
        <v>1427.0429159318</v>
      </c>
      <c r="H5" s="27">
        <v>1.13</v>
      </c>
      <c r="I5" s="36">
        <f t="shared" si="1"/>
        <v>1612.55849500293</v>
      </c>
      <c r="J5" s="37"/>
      <c r="K5" s="16"/>
      <c r="L5" s="16"/>
    </row>
    <row r="6" ht="21.1" customHeight="1" spans="1:12">
      <c r="A6" s="17">
        <v>3</v>
      </c>
      <c r="B6" s="22" t="s">
        <v>19</v>
      </c>
      <c r="C6" s="22" t="s">
        <v>15</v>
      </c>
      <c r="D6" s="23" t="s">
        <v>53</v>
      </c>
      <c r="E6" s="24">
        <v>631.26</v>
      </c>
      <c r="F6" s="29">
        <v>0.6804</v>
      </c>
      <c r="G6" s="26">
        <f t="shared" si="0"/>
        <v>927.777777777778</v>
      </c>
      <c r="H6" s="27">
        <v>1.13</v>
      </c>
      <c r="I6" s="36">
        <f t="shared" si="1"/>
        <v>1048.38888888889</v>
      </c>
      <c r="J6" s="37"/>
      <c r="K6" s="16"/>
      <c r="L6" s="16"/>
    </row>
    <row r="7" ht="21.1" customHeight="1" spans="1:12">
      <c r="A7" s="17">
        <v>4</v>
      </c>
      <c r="B7" s="22" t="s">
        <v>20</v>
      </c>
      <c r="C7" s="22" t="s">
        <v>15</v>
      </c>
      <c r="D7" s="23" t="s">
        <v>53</v>
      </c>
      <c r="E7" s="24">
        <v>853.56</v>
      </c>
      <c r="F7" s="29">
        <v>0.6804</v>
      </c>
      <c r="G7" s="26">
        <f t="shared" si="0"/>
        <v>1254.49735449735</v>
      </c>
      <c r="H7" s="27">
        <v>1.13</v>
      </c>
      <c r="I7" s="36">
        <f t="shared" si="1"/>
        <v>1417.58201058201</v>
      </c>
      <c r="J7" s="37"/>
      <c r="K7" s="16"/>
      <c r="L7" s="16"/>
    </row>
    <row r="8" ht="21.1" customHeight="1" spans="1:12">
      <c r="A8" s="17">
        <v>5</v>
      </c>
      <c r="B8" s="22" t="s">
        <v>21</v>
      </c>
      <c r="C8" s="22" t="s">
        <v>15</v>
      </c>
      <c r="D8" s="23" t="s">
        <v>53</v>
      </c>
      <c r="E8" s="24">
        <v>796.76</v>
      </c>
      <c r="F8" s="29">
        <v>0.6804</v>
      </c>
      <c r="G8" s="26">
        <f t="shared" si="0"/>
        <v>1171.01704879483</v>
      </c>
      <c r="H8" s="27">
        <v>1.13</v>
      </c>
      <c r="I8" s="36">
        <f t="shared" si="1"/>
        <v>1323.24926513816</v>
      </c>
      <c r="J8" s="37"/>
      <c r="K8" s="16"/>
      <c r="L8" s="16"/>
    </row>
    <row r="9" ht="21.1" customHeight="1" spans="1:12">
      <c r="A9" s="17">
        <v>6</v>
      </c>
      <c r="B9" s="22" t="s">
        <v>22</v>
      </c>
      <c r="C9" s="22" t="s">
        <v>15</v>
      </c>
      <c r="D9" s="23" t="s">
        <v>53</v>
      </c>
      <c r="E9" s="24">
        <v>951.77</v>
      </c>
      <c r="F9" s="29">
        <v>0.6804</v>
      </c>
      <c r="G9" s="26">
        <f t="shared" si="0"/>
        <v>1398.83891828336</v>
      </c>
      <c r="H9" s="27">
        <v>1.13</v>
      </c>
      <c r="I9" s="36">
        <f t="shared" si="1"/>
        <v>1580.6879776602</v>
      </c>
      <c r="J9" s="37"/>
      <c r="K9" s="16"/>
      <c r="L9" s="16"/>
    </row>
    <row r="10" ht="21.1" customHeight="1" spans="1:12">
      <c r="A10" s="17">
        <v>7</v>
      </c>
      <c r="B10" s="22" t="s">
        <v>23</v>
      </c>
      <c r="C10" s="22" t="s">
        <v>15</v>
      </c>
      <c r="D10" s="23" t="s">
        <v>53</v>
      </c>
      <c r="E10" s="24">
        <v>817.17</v>
      </c>
      <c r="F10" s="29">
        <v>0.6804</v>
      </c>
      <c r="G10" s="26">
        <f t="shared" si="0"/>
        <v>1201.01410934744</v>
      </c>
      <c r="H10" s="27">
        <v>1.13</v>
      </c>
      <c r="I10" s="36">
        <f t="shared" si="1"/>
        <v>1357.14594356261</v>
      </c>
      <c r="J10" s="37"/>
      <c r="K10" s="16"/>
      <c r="L10" s="16"/>
    </row>
    <row r="11" ht="21.1" customHeight="1" spans="1:12">
      <c r="A11" s="17">
        <v>8</v>
      </c>
      <c r="B11" s="22" t="s">
        <v>24</v>
      </c>
      <c r="C11" s="22" t="s">
        <v>15</v>
      </c>
      <c r="D11" s="23" t="s">
        <v>53</v>
      </c>
      <c r="E11" s="24">
        <v>865.49</v>
      </c>
      <c r="F11" s="29">
        <v>0.6804</v>
      </c>
      <c r="G11" s="26">
        <f t="shared" si="0"/>
        <v>1272.03115814227</v>
      </c>
      <c r="H11" s="27">
        <v>1.13</v>
      </c>
      <c r="I11" s="36">
        <f t="shared" si="1"/>
        <v>1437.39520870076</v>
      </c>
      <c r="J11" s="37"/>
      <c r="K11" s="16"/>
      <c r="L11" s="16"/>
    </row>
    <row r="12" ht="21.1" customHeight="1" spans="1:12">
      <c r="A12" s="17">
        <v>9</v>
      </c>
      <c r="B12" s="22" t="s">
        <v>25</v>
      </c>
      <c r="C12" s="22" t="s">
        <v>15</v>
      </c>
      <c r="D12" s="23" t="s">
        <v>53</v>
      </c>
      <c r="E12" s="28">
        <v>682.54</v>
      </c>
      <c r="F12" s="29">
        <v>0.6804</v>
      </c>
      <c r="G12" s="26">
        <f t="shared" si="0"/>
        <v>1003.14520870076</v>
      </c>
      <c r="H12" s="27">
        <v>1.13</v>
      </c>
      <c r="I12" s="36">
        <f t="shared" si="1"/>
        <v>1133.55408583186</v>
      </c>
      <c r="J12" s="37"/>
      <c r="K12" s="16"/>
      <c r="L12" s="16"/>
    </row>
    <row r="13" ht="21.1" customHeight="1" spans="1:12">
      <c r="A13" s="17">
        <v>10</v>
      </c>
      <c r="B13" s="22" t="s">
        <v>26</v>
      </c>
      <c r="C13" s="22" t="s">
        <v>15</v>
      </c>
      <c r="D13" s="23" t="s">
        <v>53</v>
      </c>
      <c r="E13" s="28">
        <v>806.06</v>
      </c>
      <c r="F13" s="29">
        <v>0.6804</v>
      </c>
      <c r="G13" s="26">
        <f t="shared" si="0"/>
        <v>1184.68547912992</v>
      </c>
      <c r="H13" s="27">
        <v>1.13</v>
      </c>
      <c r="I13" s="36">
        <f t="shared" si="1"/>
        <v>1338.69459141681</v>
      </c>
      <c r="J13" s="37"/>
      <c r="K13" s="16"/>
      <c r="L13" s="16"/>
    </row>
    <row r="14" ht="21.1" customHeight="1" spans="1:12">
      <c r="A14" s="17">
        <v>11</v>
      </c>
      <c r="B14" s="22" t="s">
        <v>27</v>
      </c>
      <c r="C14" s="22" t="s">
        <v>15</v>
      </c>
      <c r="D14" s="23" t="s">
        <v>53</v>
      </c>
      <c r="E14" s="28">
        <v>730.25</v>
      </c>
      <c r="F14" s="29">
        <v>0.6804</v>
      </c>
      <c r="G14" s="26">
        <f t="shared" si="0"/>
        <v>1073.2657260435</v>
      </c>
      <c r="H14" s="27">
        <v>1.13</v>
      </c>
      <c r="I14" s="36">
        <f t="shared" si="1"/>
        <v>1212.79027042916</v>
      </c>
      <c r="J14" s="37"/>
      <c r="K14" s="16"/>
      <c r="L14" s="16"/>
    </row>
    <row r="15" ht="21.1" customHeight="1" spans="1:12">
      <c r="A15" s="17">
        <v>12</v>
      </c>
      <c r="B15" s="22" t="s">
        <v>28</v>
      </c>
      <c r="C15" s="22" t="s">
        <v>15</v>
      </c>
      <c r="D15" s="23" t="s">
        <v>53</v>
      </c>
      <c r="E15" s="28">
        <v>858.79</v>
      </c>
      <c r="F15" s="29">
        <v>0.6804</v>
      </c>
      <c r="G15" s="26">
        <f t="shared" si="0"/>
        <v>1262.18400940623</v>
      </c>
      <c r="H15" s="27">
        <v>1.13</v>
      </c>
      <c r="I15" s="36">
        <f t="shared" si="1"/>
        <v>1426.26793062904</v>
      </c>
      <c r="J15" s="37"/>
      <c r="K15" s="16"/>
      <c r="L15" s="16"/>
    </row>
    <row r="16" ht="21.1" customHeight="1" spans="1:12">
      <c r="A16" s="17">
        <v>13</v>
      </c>
      <c r="B16" s="22" t="s">
        <v>29</v>
      </c>
      <c r="C16" s="22" t="s">
        <v>15</v>
      </c>
      <c r="D16" s="23" t="s">
        <v>53</v>
      </c>
      <c r="E16" s="28">
        <v>793.97</v>
      </c>
      <c r="F16" s="29">
        <v>0.6804</v>
      </c>
      <c r="G16" s="26">
        <f t="shared" si="0"/>
        <v>1166.9165196943</v>
      </c>
      <c r="H16" s="27">
        <v>1.13</v>
      </c>
      <c r="I16" s="36">
        <f t="shared" si="1"/>
        <v>1318.61566725456</v>
      </c>
      <c r="J16" s="37"/>
      <c r="K16" s="16"/>
      <c r="L16" s="16"/>
    </row>
    <row r="17" ht="21.1" customHeight="1" spans="1:12">
      <c r="A17" s="17">
        <v>14</v>
      </c>
      <c r="B17" s="22" t="s">
        <v>30</v>
      </c>
      <c r="C17" s="22" t="s">
        <v>15</v>
      </c>
      <c r="D17" s="23" t="s">
        <v>53</v>
      </c>
      <c r="E17" s="28">
        <v>845.68</v>
      </c>
      <c r="F17" s="29">
        <v>0.6804</v>
      </c>
      <c r="G17" s="26">
        <f t="shared" si="0"/>
        <v>1242.91593180482</v>
      </c>
      <c r="H17" s="27">
        <v>1.13</v>
      </c>
      <c r="I17" s="36">
        <f t="shared" si="1"/>
        <v>1404.49500293945</v>
      </c>
      <c r="J17" s="37"/>
      <c r="K17" s="16"/>
      <c r="L17" s="16"/>
    </row>
    <row r="18" ht="21.1" customHeight="1" spans="1:12">
      <c r="A18" s="17">
        <v>15</v>
      </c>
      <c r="B18" s="22" t="s">
        <v>31</v>
      </c>
      <c r="C18" s="22" t="s">
        <v>15</v>
      </c>
      <c r="D18" s="23" t="s">
        <v>53</v>
      </c>
      <c r="E18" s="24">
        <v>82.02</v>
      </c>
      <c r="F18" s="29">
        <v>0.6804</v>
      </c>
      <c r="G18" s="26">
        <f t="shared" si="0"/>
        <v>120.546737213404</v>
      </c>
      <c r="H18" s="27">
        <v>1.13</v>
      </c>
      <c r="I18" s="36">
        <f t="shared" si="1"/>
        <v>136.217813051147</v>
      </c>
      <c r="J18" s="37"/>
      <c r="K18" s="16"/>
      <c r="L18" s="16"/>
    </row>
    <row r="19" ht="21.1" customHeight="1" spans="1:12">
      <c r="A19" s="17" t="s">
        <v>32</v>
      </c>
      <c r="B19" s="17"/>
      <c r="C19" s="17"/>
      <c r="D19" s="31"/>
      <c r="E19" s="26">
        <f>SUM(E4:E18)</f>
        <v>10686.28</v>
      </c>
      <c r="F19" s="29"/>
      <c r="G19" s="26">
        <f>SUM(G4:G18)</f>
        <v>15705.8788947678</v>
      </c>
      <c r="H19" s="27"/>
      <c r="I19" s="36">
        <f>SUM(I4:I18)</f>
        <v>17747.6431510876</v>
      </c>
      <c r="J19" s="37"/>
      <c r="K19" s="16"/>
      <c r="L19" s="16"/>
    </row>
    <row r="20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9"/>
      <c r="L20" s="16"/>
    </row>
    <row r="21" ht="11.25" customHeight="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ht="28.5" customHeight="1" spans="1:12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33"/>
      <c r="K22" s="16"/>
      <c r="L22" s="16"/>
    </row>
    <row r="23" spans="1:12">
      <c r="A23" s="16"/>
      <c r="B23" s="16"/>
      <c r="C23" s="16"/>
      <c r="D23" s="16"/>
      <c r="E23" s="16"/>
      <c r="F23" s="34"/>
      <c r="G23" s="16"/>
      <c r="H23" s="16"/>
      <c r="I23" s="16"/>
      <c r="J23" s="16"/>
      <c r="K23" s="16"/>
      <c r="L23" s="16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A1" sqref="A1:J1"/>
    </sheetView>
  </sheetViews>
  <sheetFormatPr defaultColWidth="9" defaultRowHeight="14.25"/>
  <cols>
    <col min="1" max="1" width="6" style="1" customWidth="1"/>
    <col min="2" max="2" width="11.375" style="1" customWidth="1"/>
    <col min="3" max="3" width="16.75" style="1" customWidth="1"/>
    <col min="4" max="4" width="25.125" style="1" customWidth="1"/>
    <col min="5" max="5" width="10.25" style="1" customWidth="1"/>
    <col min="6" max="6" width="9.375" style="19" customWidth="1"/>
    <col min="7" max="7" width="12.875" style="1" customWidth="1"/>
    <col min="8" max="8" width="9" style="1"/>
    <col min="9" max="9" width="10.5" style="1"/>
    <col min="10" max="10" width="20.25" style="1" customWidth="1"/>
    <col min="11" max="16383" width="9" style="1"/>
  </cols>
  <sheetData>
    <row r="1" ht="25.5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6"/>
      <c r="L1" s="16"/>
    </row>
    <row r="2" s="1" customFormat="1" ht="28.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36" customHeight="1" spans="1:12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21" t="s">
        <v>9</v>
      </c>
      <c r="G3" s="17" t="s">
        <v>10</v>
      </c>
      <c r="H3" s="17" t="s">
        <v>11</v>
      </c>
      <c r="I3" s="17" t="s">
        <v>12</v>
      </c>
      <c r="J3" s="35" t="s">
        <v>13</v>
      </c>
      <c r="K3" s="16"/>
      <c r="L3" s="16"/>
    </row>
    <row r="4" ht="20.95" customHeight="1" spans="1:12">
      <c r="A4" s="17">
        <v>1</v>
      </c>
      <c r="B4" s="22" t="s">
        <v>34</v>
      </c>
      <c r="C4" s="22" t="s">
        <v>35</v>
      </c>
      <c r="D4" s="23" t="s">
        <v>53</v>
      </c>
      <c r="E4" s="24">
        <v>1231.7</v>
      </c>
      <c r="F4" s="25">
        <v>0.6804</v>
      </c>
      <c r="G4" s="26">
        <f t="shared" ref="G4:G20" si="0">E4/F4</f>
        <v>1810.25867136978</v>
      </c>
      <c r="H4" s="27">
        <v>1.13</v>
      </c>
      <c r="I4" s="36">
        <f t="shared" ref="I4:I20" si="1">G4*H4</f>
        <v>2045.59229864785</v>
      </c>
      <c r="J4" s="17" t="s">
        <v>17</v>
      </c>
      <c r="K4" s="16"/>
      <c r="L4" s="16"/>
    </row>
    <row r="5" ht="20.95" customHeight="1" spans="1:12">
      <c r="A5" s="17">
        <v>2</v>
      </c>
      <c r="B5" s="22" t="s">
        <v>36</v>
      </c>
      <c r="C5" s="22" t="s">
        <v>35</v>
      </c>
      <c r="D5" s="23" t="s">
        <v>53</v>
      </c>
      <c r="E5" s="24">
        <v>1394.02</v>
      </c>
      <c r="F5" s="25">
        <v>0.6804</v>
      </c>
      <c r="G5" s="26">
        <f t="shared" si="0"/>
        <v>2048.82422104644</v>
      </c>
      <c r="H5" s="27">
        <v>1.13</v>
      </c>
      <c r="I5" s="36">
        <f t="shared" si="1"/>
        <v>2315.17136978248</v>
      </c>
      <c r="J5" s="37"/>
      <c r="K5" s="16"/>
      <c r="L5" s="16"/>
    </row>
    <row r="6" ht="20.95" customHeight="1" spans="1:12">
      <c r="A6" s="17">
        <v>3</v>
      </c>
      <c r="B6" s="22" t="s">
        <v>37</v>
      </c>
      <c r="C6" s="22" t="s">
        <v>35</v>
      </c>
      <c r="D6" s="23" t="s">
        <v>53</v>
      </c>
      <c r="E6" s="24">
        <v>1310.28</v>
      </c>
      <c r="F6" s="25">
        <v>0.6804</v>
      </c>
      <c r="G6" s="26">
        <f t="shared" si="0"/>
        <v>1925.74955908289</v>
      </c>
      <c r="H6" s="27">
        <v>1.13</v>
      </c>
      <c r="I6" s="36">
        <f t="shared" si="1"/>
        <v>2176.09700176367</v>
      </c>
      <c r="J6" s="37"/>
      <c r="K6" s="16"/>
      <c r="L6" s="16"/>
    </row>
    <row r="7" ht="20.95" customHeight="1" spans="1:12">
      <c r="A7" s="17">
        <v>4</v>
      </c>
      <c r="B7" s="22" t="s">
        <v>38</v>
      </c>
      <c r="C7" s="22" t="s">
        <v>35</v>
      </c>
      <c r="D7" s="23" t="s">
        <v>53</v>
      </c>
      <c r="E7" s="24">
        <v>1204.03</v>
      </c>
      <c r="F7" s="25">
        <v>0.6804</v>
      </c>
      <c r="G7" s="26">
        <f t="shared" si="0"/>
        <v>1769.59141681364</v>
      </c>
      <c r="H7" s="27">
        <v>1.13</v>
      </c>
      <c r="I7" s="36">
        <f t="shared" si="1"/>
        <v>1999.63830099941</v>
      </c>
      <c r="J7" s="37"/>
      <c r="K7" s="16"/>
      <c r="L7" s="16"/>
    </row>
    <row r="8" ht="20.95" customHeight="1" spans="1:12">
      <c r="A8" s="17">
        <v>5</v>
      </c>
      <c r="B8" s="22" t="s">
        <v>39</v>
      </c>
      <c r="C8" s="22" t="s">
        <v>35</v>
      </c>
      <c r="D8" s="23" t="s">
        <v>53</v>
      </c>
      <c r="E8" s="24">
        <v>1426.36</v>
      </c>
      <c r="F8" s="25">
        <v>0.6804</v>
      </c>
      <c r="G8" s="26">
        <f t="shared" si="0"/>
        <v>2096.35508524397</v>
      </c>
      <c r="H8" s="27">
        <v>1.13</v>
      </c>
      <c r="I8" s="36">
        <f t="shared" si="1"/>
        <v>2368.88124632569</v>
      </c>
      <c r="J8" s="37"/>
      <c r="K8" s="16"/>
      <c r="L8" s="16"/>
    </row>
    <row r="9" ht="20.95" customHeight="1" spans="1:12">
      <c r="A9" s="17">
        <v>6</v>
      </c>
      <c r="B9" s="22" t="s">
        <v>40</v>
      </c>
      <c r="C9" s="22" t="s">
        <v>35</v>
      </c>
      <c r="D9" s="23" t="s">
        <v>53</v>
      </c>
      <c r="E9" s="24">
        <v>1385.32</v>
      </c>
      <c r="F9" s="25">
        <v>0.6804</v>
      </c>
      <c r="G9" s="26">
        <f t="shared" si="0"/>
        <v>2036.03762492651</v>
      </c>
      <c r="H9" s="27">
        <v>1.13</v>
      </c>
      <c r="I9" s="36">
        <f t="shared" si="1"/>
        <v>2300.72251616696</v>
      </c>
      <c r="J9" s="37"/>
      <c r="K9" s="16"/>
      <c r="L9" s="16"/>
    </row>
    <row r="10" ht="20.95" customHeight="1" spans="1:12">
      <c r="A10" s="17">
        <v>7</v>
      </c>
      <c r="B10" s="22" t="s">
        <v>41</v>
      </c>
      <c r="C10" s="22" t="s">
        <v>35</v>
      </c>
      <c r="D10" s="23" t="s">
        <v>53</v>
      </c>
      <c r="E10" s="24">
        <v>1366.34</v>
      </c>
      <c r="F10" s="25">
        <v>0.6804</v>
      </c>
      <c r="G10" s="26">
        <f t="shared" si="0"/>
        <v>2008.14226925338</v>
      </c>
      <c r="H10" s="27">
        <v>1.13</v>
      </c>
      <c r="I10" s="36">
        <f t="shared" si="1"/>
        <v>2269.20076425632</v>
      </c>
      <c r="J10" s="37"/>
      <c r="K10" s="16"/>
      <c r="L10" s="16"/>
    </row>
    <row r="11" ht="20.95" customHeight="1" spans="1:12">
      <c r="A11" s="17">
        <v>8</v>
      </c>
      <c r="B11" s="22" t="s">
        <v>42</v>
      </c>
      <c r="C11" s="22" t="s">
        <v>35</v>
      </c>
      <c r="D11" s="23" t="s">
        <v>53</v>
      </c>
      <c r="E11" s="24">
        <v>1313.57</v>
      </c>
      <c r="F11" s="25">
        <v>0.6804</v>
      </c>
      <c r="G11" s="26">
        <f t="shared" si="0"/>
        <v>1930.58495002939</v>
      </c>
      <c r="H11" s="27">
        <v>1.13</v>
      </c>
      <c r="I11" s="36">
        <f t="shared" si="1"/>
        <v>2181.56099353321</v>
      </c>
      <c r="J11" s="37"/>
      <c r="K11" s="16"/>
      <c r="L11" s="16"/>
    </row>
    <row r="12" ht="20.95" customHeight="1" spans="1:12">
      <c r="A12" s="17">
        <v>9</v>
      </c>
      <c r="B12" s="22" t="s">
        <v>43</v>
      </c>
      <c r="C12" s="22" t="s">
        <v>35</v>
      </c>
      <c r="D12" s="23" t="s">
        <v>53</v>
      </c>
      <c r="E12" s="24">
        <v>1234.11</v>
      </c>
      <c r="F12" s="25">
        <v>0.6804</v>
      </c>
      <c r="G12" s="26">
        <f t="shared" si="0"/>
        <v>1813.80070546737</v>
      </c>
      <c r="H12" s="27">
        <v>1.13</v>
      </c>
      <c r="I12" s="36">
        <f t="shared" si="1"/>
        <v>2049.59479717813</v>
      </c>
      <c r="J12" s="37"/>
      <c r="K12" s="16"/>
      <c r="L12" s="16"/>
    </row>
    <row r="13" ht="20.95" customHeight="1" spans="1:12">
      <c r="A13" s="17">
        <v>10</v>
      </c>
      <c r="B13" s="22" t="s">
        <v>44</v>
      </c>
      <c r="C13" s="22" t="s">
        <v>35</v>
      </c>
      <c r="D13" s="23" t="s">
        <v>53</v>
      </c>
      <c r="E13" s="24">
        <v>1431.72</v>
      </c>
      <c r="F13" s="25">
        <v>0.6804</v>
      </c>
      <c r="G13" s="26">
        <f t="shared" si="0"/>
        <v>2104.2328042328</v>
      </c>
      <c r="H13" s="27">
        <v>1.13</v>
      </c>
      <c r="I13" s="36">
        <f t="shared" si="1"/>
        <v>2377.78306878306</v>
      </c>
      <c r="J13" s="37"/>
      <c r="K13" s="16"/>
      <c r="L13" s="16"/>
    </row>
    <row r="14" ht="20.95" customHeight="1" spans="1:12">
      <c r="A14" s="17">
        <v>11</v>
      </c>
      <c r="B14" s="22" t="s">
        <v>45</v>
      </c>
      <c r="C14" s="22" t="s">
        <v>35</v>
      </c>
      <c r="D14" s="23" t="s">
        <v>53</v>
      </c>
      <c r="E14" s="24">
        <v>1316.99</v>
      </c>
      <c r="F14" s="25">
        <v>0.6804</v>
      </c>
      <c r="G14" s="26">
        <f t="shared" si="0"/>
        <v>1935.61140505585</v>
      </c>
      <c r="H14" s="27">
        <v>1.13</v>
      </c>
      <c r="I14" s="36">
        <f t="shared" si="1"/>
        <v>2187.24088771311</v>
      </c>
      <c r="J14" s="37"/>
      <c r="K14" s="16"/>
      <c r="L14" s="16"/>
    </row>
    <row r="15" ht="20.95" customHeight="1" spans="1:12">
      <c r="A15" s="17">
        <v>12</v>
      </c>
      <c r="B15" s="22" t="s">
        <v>46</v>
      </c>
      <c r="C15" s="22" t="s">
        <v>35</v>
      </c>
      <c r="D15" s="23" t="s">
        <v>53</v>
      </c>
      <c r="E15" s="24">
        <v>1265.18</v>
      </c>
      <c r="F15" s="25">
        <v>0.6804</v>
      </c>
      <c r="G15" s="26">
        <f t="shared" si="0"/>
        <v>1859.46502057613</v>
      </c>
      <c r="H15" s="27">
        <v>1.13</v>
      </c>
      <c r="I15" s="36">
        <f t="shared" si="1"/>
        <v>2101.19547325103</v>
      </c>
      <c r="J15" s="37"/>
      <c r="K15" s="16"/>
      <c r="L15" s="16"/>
    </row>
    <row r="16" ht="20.95" customHeight="1" spans="1:12">
      <c r="A16" s="17">
        <v>13</v>
      </c>
      <c r="B16" s="22" t="s">
        <v>47</v>
      </c>
      <c r="C16" s="22" t="s">
        <v>35</v>
      </c>
      <c r="D16" s="23" t="s">
        <v>53</v>
      </c>
      <c r="E16" s="28">
        <v>1041.79</v>
      </c>
      <c r="F16" s="29">
        <v>0.6804</v>
      </c>
      <c r="G16" s="26">
        <f t="shared" si="0"/>
        <v>1531.14344503233</v>
      </c>
      <c r="H16" s="27">
        <v>1.13</v>
      </c>
      <c r="I16" s="36">
        <f t="shared" si="1"/>
        <v>1730.19209288653</v>
      </c>
      <c r="J16" s="37"/>
      <c r="K16" s="16"/>
      <c r="L16" s="16"/>
    </row>
    <row r="17" ht="20.95" customHeight="1" spans="1:12">
      <c r="A17" s="17">
        <v>14</v>
      </c>
      <c r="B17" s="22" t="s">
        <v>48</v>
      </c>
      <c r="C17" s="22" t="s">
        <v>35</v>
      </c>
      <c r="D17" s="23" t="s">
        <v>53</v>
      </c>
      <c r="E17" s="24">
        <v>41.38</v>
      </c>
      <c r="F17" s="29">
        <v>0.6804</v>
      </c>
      <c r="G17" s="26">
        <f t="shared" si="0"/>
        <v>60.8171663727219</v>
      </c>
      <c r="H17" s="27">
        <v>1.13</v>
      </c>
      <c r="I17" s="36">
        <f t="shared" si="1"/>
        <v>68.7233980011757</v>
      </c>
      <c r="J17" s="37"/>
      <c r="K17" s="16"/>
      <c r="L17" s="16"/>
    </row>
    <row r="18" ht="20.95" customHeight="1" spans="1:12">
      <c r="A18" s="17">
        <v>15</v>
      </c>
      <c r="B18" s="22" t="s">
        <v>49</v>
      </c>
      <c r="C18" s="22" t="s">
        <v>35</v>
      </c>
      <c r="D18" s="23" t="s">
        <v>53</v>
      </c>
      <c r="E18" s="30"/>
      <c r="F18" s="29">
        <v>0.6804</v>
      </c>
      <c r="G18" s="26">
        <f t="shared" si="0"/>
        <v>0</v>
      </c>
      <c r="H18" s="27">
        <v>1.13</v>
      </c>
      <c r="I18" s="36">
        <f t="shared" si="1"/>
        <v>0</v>
      </c>
      <c r="J18" s="37"/>
      <c r="K18" s="16"/>
      <c r="L18" s="16"/>
    </row>
    <row r="19" ht="20.95" customHeight="1" spans="1:12">
      <c r="A19" s="17">
        <v>16</v>
      </c>
      <c r="B19" s="22" t="s">
        <v>50</v>
      </c>
      <c r="C19" s="22" t="s">
        <v>35</v>
      </c>
      <c r="D19" s="23" t="s">
        <v>53</v>
      </c>
      <c r="E19" s="30"/>
      <c r="F19" s="29">
        <v>0.6804</v>
      </c>
      <c r="G19" s="26">
        <f t="shared" si="0"/>
        <v>0</v>
      </c>
      <c r="H19" s="27">
        <v>1.13</v>
      </c>
      <c r="I19" s="36">
        <f t="shared" si="1"/>
        <v>0</v>
      </c>
      <c r="J19" s="37"/>
      <c r="K19" s="16"/>
      <c r="L19" s="16"/>
    </row>
    <row r="20" ht="20.95" customHeight="1" spans="1:12">
      <c r="A20" s="17">
        <v>17</v>
      </c>
      <c r="B20" s="22" t="s">
        <v>51</v>
      </c>
      <c r="C20" s="22" t="s">
        <v>35</v>
      </c>
      <c r="D20" s="23" t="s">
        <v>53</v>
      </c>
      <c r="E20" s="24">
        <v>1189.81</v>
      </c>
      <c r="F20" s="29">
        <v>0.6804</v>
      </c>
      <c r="G20" s="26">
        <f t="shared" si="0"/>
        <v>1748.69194591417</v>
      </c>
      <c r="H20" s="27">
        <v>1.13</v>
      </c>
      <c r="I20" s="36">
        <f t="shared" si="1"/>
        <v>1976.02189888301</v>
      </c>
      <c r="J20" s="37"/>
      <c r="K20" s="16"/>
      <c r="L20" s="16"/>
    </row>
    <row r="21" ht="20.95" customHeight="1" spans="1:12">
      <c r="A21" s="17" t="s">
        <v>32</v>
      </c>
      <c r="B21" s="17"/>
      <c r="C21" s="17"/>
      <c r="D21" s="31"/>
      <c r="E21" s="26">
        <f>SUM(E4:E20)</f>
        <v>18152.6</v>
      </c>
      <c r="F21" s="25"/>
      <c r="G21" s="26">
        <f>SUM(G4:G20)</f>
        <v>26679.3062904174</v>
      </c>
      <c r="H21" s="27"/>
      <c r="I21" s="38">
        <f>SUM(I4:I20)</f>
        <v>30147.6161081716</v>
      </c>
      <c r="J21" s="37"/>
      <c r="K21" s="16"/>
      <c r="L21" s="16"/>
    </row>
    <row r="22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9"/>
      <c r="L22" s="16"/>
    </row>
    <row r="23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28.5" customHeight="1" spans="1:12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16"/>
      <c r="L24" s="16"/>
    </row>
    <row r="25" spans="1:12">
      <c r="A25" s="16"/>
      <c r="B25" s="16"/>
      <c r="C25" s="16"/>
      <c r="D25" s="16"/>
      <c r="E25" s="16"/>
      <c r="F25" s="34"/>
      <c r="G25" s="16"/>
      <c r="H25" s="16"/>
      <c r="I25" s="16"/>
      <c r="J25" s="16"/>
      <c r="K25" s="16"/>
      <c r="L25" s="16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1" orientation="landscape" horizontalDpi="60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I26" sqref="I26"/>
    </sheetView>
  </sheetViews>
  <sheetFormatPr defaultColWidth="9" defaultRowHeight="14.25"/>
  <cols>
    <col min="1" max="1" width="5" style="2" customWidth="1"/>
    <col min="2" max="2" width="41.375" style="3" customWidth="1"/>
    <col min="3" max="3" width="6.75" style="2" customWidth="1"/>
    <col min="4" max="4" width="12.125" style="2" customWidth="1"/>
    <col min="5" max="5" width="12" style="2" customWidth="1"/>
    <col min="6" max="6" width="14.375" style="2" customWidth="1"/>
    <col min="7" max="7" width="12.125" style="4" customWidth="1"/>
    <col min="8" max="8" width="9.875" style="2" customWidth="1"/>
    <col min="9" max="9" width="12.25" style="4" customWidth="1"/>
    <col min="10" max="10" width="13.5" style="2" customWidth="1"/>
    <col min="11" max="12" width="9" style="2"/>
    <col min="13" max="13" width="21.625" style="2" customWidth="1"/>
    <col min="14" max="16384" width="9" style="2"/>
  </cols>
  <sheetData>
    <row r="1" ht="63" customHeight="1" spans="1:10">
      <c r="A1" s="5" t="s">
        <v>54</v>
      </c>
      <c r="B1" s="6"/>
      <c r="C1" s="5"/>
      <c r="D1" s="5"/>
      <c r="E1" s="5"/>
      <c r="F1" s="5"/>
      <c r="G1" s="7"/>
      <c r="H1" s="5"/>
      <c r="I1" s="7"/>
      <c r="J1" s="5"/>
    </row>
    <row r="2" s="1" customFormat="1" ht="35" customHeight="1" spans="1:12">
      <c r="A2" s="3" t="s">
        <v>1</v>
      </c>
      <c r="B2" s="3"/>
      <c r="C2" s="3"/>
      <c r="D2" s="3"/>
      <c r="E2" s="8" t="s">
        <v>2</v>
      </c>
      <c r="F2" s="8"/>
      <c r="G2" s="8"/>
      <c r="H2" s="3"/>
      <c r="I2" s="3"/>
      <c r="J2" s="3" t="s">
        <v>3</v>
      </c>
      <c r="K2" s="16"/>
      <c r="L2" s="16"/>
    </row>
    <row r="3" ht="47" customHeight="1" spans="1:10">
      <c r="A3" s="9" t="s">
        <v>4</v>
      </c>
      <c r="B3" s="9" t="s">
        <v>55</v>
      </c>
      <c r="C3" s="10" t="s">
        <v>56</v>
      </c>
      <c r="D3" s="9" t="s">
        <v>57</v>
      </c>
      <c r="E3" s="9" t="s">
        <v>58</v>
      </c>
      <c r="F3" s="10" t="s">
        <v>59</v>
      </c>
      <c r="G3" s="11" t="s">
        <v>60</v>
      </c>
      <c r="H3" s="9" t="s">
        <v>11</v>
      </c>
      <c r="I3" s="11" t="s">
        <v>12</v>
      </c>
      <c r="J3" s="9" t="s">
        <v>13</v>
      </c>
    </row>
    <row r="4" ht="23.5" customHeight="1" spans="1:10">
      <c r="A4" s="9">
        <v>1</v>
      </c>
      <c r="B4" s="12" t="s">
        <v>61</v>
      </c>
      <c r="C4" s="9">
        <v>32</v>
      </c>
      <c r="D4" s="13">
        <v>44531</v>
      </c>
      <c r="E4" s="9">
        <v>28412.7</v>
      </c>
      <c r="F4" s="9">
        <v>0.6804</v>
      </c>
      <c r="G4" s="11">
        <f t="shared" ref="G4:G6" si="0">E4/F4</f>
        <v>41758.8183421517</v>
      </c>
      <c r="H4" s="9">
        <v>1.13</v>
      </c>
      <c r="I4" s="11">
        <v>47187</v>
      </c>
      <c r="J4" s="17"/>
    </row>
    <row r="5" ht="23.5" customHeight="1" spans="1:10">
      <c r="A5" s="9">
        <v>2</v>
      </c>
      <c r="B5" s="12" t="s">
        <v>61</v>
      </c>
      <c r="C5" s="9">
        <v>32</v>
      </c>
      <c r="D5" s="13">
        <v>44562</v>
      </c>
      <c r="E5" s="9">
        <v>30255.88</v>
      </c>
      <c r="F5" s="9">
        <v>0.6804</v>
      </c>
      <c r="G5" s="11">
        <f t="shared" si="0"/>
        <v>44467.7836566725</v>
      </c>
      <c r="H5" s="9">
        <v>1.13</v>
      </c>
      <c r="I5" s="11">
        <v>50248</v>
      </c>
      <c r="J5" s="12"/>
    </row>
    <row r="6" ht="23.5" customHeight="1" spans="1:10">
      <c r="A6" s="9">
        <v>3</v>
      </c>
      <c r="B6" s="12" t="s">
        <v>61</v>
      </c>
      <c r="C6" s="9">
        <v>32</v>
      </c>
      <c r="D6" s="13">
        <v>44593</v>
      </c>
      <c r="E6" s="9">
        <v>28838.88</v>
      </c>
      <c r="F6" s="9">
        <v>0.6804</v>
      </c>
      <c r="G6" s="11">
        <f t="shared" si="0"/>
        <v>42385.1851851852</v>
      </c>
      <c r="H6" s="9">
        <v>1.13</v>
      </c>
      <c r="I6" s="11">
        <v>47896</v>
      </c>
      <c r="J6" s="12"/>
    </row>
    <row r="7" ht="23.5" customHeight="1" spans="1:13">
      <c r="A7" s="12"/>
      <c r="B7" s="12"/>
      <c r="C7" s="12"/>
      <c r="D7" s="12"/>
      <c r="E7" s="12"/>
      <c r="F7" s="12"/>
      <c r="G7" s="14"/>
      <c r="H7" s="12"/>
      <c r="I7" s="11"/>
      <c r="J7" s="12"/>
      <c r="M7" s="18"/>
    </row>
    <row r="8" ht="23.5" customHeight="1" spans="1:10">
      <c r="A8" s="12"/>
      <c r="B8" s="12"/>
      <c r="C8" s="12"/>
      <c r="D8" s="12"/>
      <c r="E8" s="12"/>
      <c r="F8" s="12"/>
      <c r="G8" s="14"/>
      <c r="H8" s="12"/>
      <c r="I8" s="11"/>
      <c r="J8" s="12"/>
    </row>
    <row r="9" ht="23.5" customHeight="1" spans="1:10">
      <c r="A9" s="12"/>
      <c r="B9" s="12"/>
      <c r="C9" s="12"/>
      <c r="D9" s="12"/>
      <c r="E9" s="12"/>
      <c r="F9" s="12"/>
      <c r="G9" s="14"/>
      <c r="H9" s="12"/>
      <c r="I9" s="11"/>
      <c r="J9" s="12"/>
    </row>
    <row r="10" ht="23.5" customHeight="1" spans="1:10">
      <c r="A10" s="12"/>
      <c r="B10" s="12"/>
      <c r="C10" s="12"/>
      <c r="D10" s="12"/>
      <c r="E10" s="12"/>
      <c r="F10" s="12"/>
      <c r="G10" s="14"/>
      <c r="H10" s="12"/>
      <c r="I10" s="11"/>
      <c r="J10" s="12"/>
    </row>
    <row r="11" ht="23.5" customHeight="1" spans="1:10">
      <c r="A11" s="9" t="s">
        <v>32</v>
      </c>
      <c r="B11" s="12"/>
      <c r="C11" s="12"/>
      <c r="D11" s="12"/>
      <c r="E11" s="9">
        <f>SUM(E4:E10)</f>
        <v>87507.46</v>
      </c>
      <c r="F11" s="9"/>
      <c r="G11" s="14">
        <f>SUM(G4:G10)</f>
        <v>128611.787184009</v>
      </c>
      <c r="H11" s="9"/>
      <c r="I11" s="11">
        <f>SUM(I4:I6)</f>
        <v>145331</v>
      </c>
      <c r="J11" s="12"/>
    </row>
    <row r="12" ht="20.5" customHeight="1"/>
    <row r="13" spans="1:10">
      <c r="A13" s="15" t="s">
        <v>62</v>
      </c>
      <c r="B13" s="15"/>
      <c r="C13" s="15"/>
      <c r="D13" s="15"/>
      <c r="E13" s="15"/>
      <c r="F13" s="15"/>
      <c r="G13" s="15"/>
      <c r="H13" s="15"/>
      <c r="I13" s="15"/>
      <c r="J13" s="15"/>
    </row>
  </sheetData>
  <mergeCells count="3">
    <mergeCell ref="A1:J1"/>
    <mergeCell ref="E2:G2"/>
    <mergeCell ref="A13:J13"/>
  </mergeCells>
  <pageMargins left="0.629166666666667" right="0.0777777777777778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2021年12月江口</vt:lpstr>
      <vt:lpstr>2021年12月白马</vt:lpstr>
      <vt:lpstr>2022年1月江口 </vt:lpstr>
      <vt:lpstr>2022年1月白马 </vt:lpstr>
      <vt:lpstr>2022年2月江口  </vt:lpstr>
      <vt:lpstr>2022年2月白马 </vt:lpstr>
      <vt:lpstr>2021.12-2022.2月总汇表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尹顺</cp:lastModifiedBy>
  <dcterms:created xsi:type="dcterms:W3CDTF">2021-03-04T06:58:00Z</dcterms:created>
  <dcterms:modified xsi:type="dcterms:W3CDTF">2022-05-07T01:10:12Z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false</vt:bool>
  </property>
  <property fmtid="{D5CDD505-2E9C-101B-9397-08002B2CF9AE}" pid="4" name="ICV">
    <vt:lpwstr>E01A627579A74B4FAF15EA874C31C142</vt:lpwstr>
  </property>
</Properties>
</file>