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9930" firstSheet="2" activeTab="6"/>
  </bookViews>
  <sheets>
    <sheet name="2021年3月江口" sheetId="11" r:id="rId1"/>
    <sheet name="2021年3月白马" sheetId="12" r:id="rId2"/>
    <sheet name="2021年4月江口 " sheetId="13" r:id="rId3"/>
    <sheet name="2021年4月白马 " sheetId="14" r:id="rId4"/>
    <sheet name="2021年5月江口" sheetId="15" r:id="rId5"/>
    <sheet name="2021年5月白马" sheetId="16" r:id="rId6"/>
    <sheet name="3-5月总汇表" sheetId="17" r:id="rId7"/>
  </sheets>
  <calcPr calcId="144525"/>
</workbook>
</file>

<file path=xl/sharedStrings.xml><?xml version="1.0" encoding="utf-8"?>
<sst xmlns="http://schemas.openxmlformats.org/spreadsheetml/2006/main" count="63">
  <si>
    <t xml:space="preserve"> CNG燃气情况统计兑现明细表</t>
  </si>
  <si>
    <t>编制单位（盖章）：重庆市武隆区道路运输管理处</t>
  </si>
  <si>
    <t>填报时间：2021年6月1日</t>
  </si>
  <si>
    <t>单位：元</t>
  </si>
  <si>
    <t>序号</t>
  </si>
  <si>
    <t>车牌号</t>
  </si>
  <si>
    <t>运行线路</t>
  </si>
  <si>
    <t>加气时间</t>
  </si>
  <si>
    <t>数量      （kg）</t>
  </si>
  <si>
    <r>
      <rPr>
        <sz val="10"/>
        <color indexed="8"/>
        <rFont val="宋体"/>
        <charset val="134"/>
      </rPr>
      <t>折算标准（0.6804kg/m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</si>
  <si>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数量m</t>
    </r>
    <r>
      <rPr>
        <vertAlign val="superscript"/>
        <sz val="12"/>
        <color indexed="8"/>
        <rFont val="宋体"/>
        <charset val="134"/>
      </rPr>
      <t>3</t>
    </r>
  </si>
  <si>
    <t>补贴标准</t>
  </si>
  <si>
    <t>补贴金额</t>
  </si>
  <si>
    <t>备注</t>
  </si>
  <si>
    <t>渝G21682</t>
  </si>
  <si>
    <t>客运中心至江口</t>
  </si>
  <si>
    <t>2021-03-01—2020-03-31</t>
  </si>
  <si>
    <t>渝价[2015]287号</t>
  </si>
  <si>
    <t>渝G22091</t>
  </si>
  <si>
    <t>渝G21810</t>
  </si>
  <si>
    <t>渝G21799</t>
  </si>
  <si>
    <t>渝G22020</t>
  </si>
  <si>
    <t>渝G22098</t>
  </si>
  <si>
    <t>渝G21676</t>
  </si>
  <si>
    <t>渝G21178</t>
  </si>
  <si>
    <t>渝G21522</t>
  </si>
  <si>
    <t>渝G20591</t>
  </si>
  <si>
    <t>渝G21256</t>
  </si>
  <si>
    <t>渝G22002</t>
  </si>
  <si>
    <t>渝G21681</t>
  </si>
  <si>
    <t>渝G20871</t>
  </si>
  <si>
    <t>渝G21868</t>
  </si>
  <si>
    <t>合计</t>
  </si>
  <si>
    <t>分管领导（审核）：                                      科室负责人：                                    制表人：</t>
  </si>
  <si>
    <t>渝G18663</t>
  </si>
  <si>
    <t>客运中心至白马</t>
  </si>
  <si>
    <t>渝G18885</t>
  </si>
  <si>
    <t>渝G19219</t>
  </si>
  <si>
    <t>渝G19551</t>
  </si>
  <si>
    <t>渝G19131</t>
  </si>
  <si>
    <t>渝G19009</t>
  </si>
  <si>
    <t>渝G19090</t>
  </si>
  <si>
    <t>渝G18171</t>
  </si>
  <si>
    <t>渝G18902</t>
  </si>
  <si>
    <t>渝G18821</t>
  </si>
  <si>
    <t>渝G21772</t>
  </si>
  <si>
    <t>渝G21775</t>
  </si>
  <si>
    <t>渝G21985</t>
  </si>
  <si>
    <t>渝G20391</t>
  </si>
  <si>
    <t>渝G21727</t>
  </si>
  <si>
    <t>渝G21951</t>
  </si>
  <si>
    <t>渝G21695</t>
  </si>
  <si>
    <t>2021-04-01—2020-04-30</t>
  </si>
  <si>
    <t>2021-05-01—2020-05-31</t>
  </si>
  <si>
    <t>武隆区公交车使用CNG燃气情况统计兑现汇总表</t>
  </si>
  <si>
    <t>企业名称</t>
  </si>
  <si>
    <t>车辆数</t>
  </si>
  <si>
    <t>加气日期</t>
  </si>
  <si>
    <t>数量(kg)</t>
  </si>
  <si>
    <t>折算标准(0.6804kg/m3)</t>
  </si>
  <si>
    <t>数量m3</t>
  </si>
  <si>
    <t>重庆市汽车运输集团武隆公共交通有限公司</t>
  </si>
  <si>
    <t>主要领导：                      分管领导（审核）：                     科室负责人：                          制表人：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</si>
</sst>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-* #,##0.0000_-;\-* #,##0.0000_-;_-* &quot;-&quot;????_-;_-@_-"/>
    <numFmt numFmtId="177" formatCode="0.00_ "/>
    <numFmt numFmtId="41" formatCode="_ * #,##0_ ;_ * \-#,##0_ ;_ * &quot;-&quot;_ ;_ @_ "/>
    <numFmt numFmtId="178" formatCode="0.00_);\(0.00\)"/>
    <numFmt numFmtId="179" formatCode="0_);[Red]\(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0"/>
      <color indexed="8"/>
      <name val="宋体"/>
      <charset val="134"/>
    </font>
    <font>
      <vertAlign val="superscript"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5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A1" sqref="A1:J1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9.125" style="19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3.75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1.1" customHeight="1" spans="1:12">
      <c r="A4" s="17">
        <v>1</v>
      </c>
      <c r="B4" s="22" t="s">
        <v>14</v>
      </c>
      <c r="C4" s="22" t="s">
        <v>15</v>
      </c>
      <c r="D4" s="23" t="s">
        <v>16</v>
      </c>
      <c r="E4" s="30">
        <v>0</v>
      </c>
      <c r="F4" s="29">
        <v>0.6804</v>
      </c>
      <c r="G4" s="26">
        <f t="shared" ref="G4:G18" si="0">E4/F4</f>
        <v>0</v>
      </c>
      <c r="H4" s="27">
        <v>1.13</v>
      </c>
      <c r="I4" s="36">
        <f t="shared" ref="I4:I18" si="1">G4*H4</f>
        <v>0</v>
      </c>
      <c r="J4" s="17" t="s">
        <v>17</v>
      </c>
      <c r="K4" s="16"/>
      <c r="L4" s="16"/>
    </row>
    <row r="5" ht="21.1" customHeight="1" spans="1:12">
      <c r="A5" s="17">
        <v>2</v>
      </c>
      <c r="B5" s="22" t="s">
        <v>18</v>
      </c>
      <c r="C5" s="22" t="s">
        <v>15</v>
      </c>
      <c r="D5" s="23" t="s">
        <v>16</v>
      </c>
      <c r="E5" s="24">
        <v>507.18</v>
      </c>
      <c r="F5" s="29">
        <v>0.6804</v>
      </c>
      <c r="G5" s="26">
        <f t="shared" si="0"/>
        <v>745.414462081129</v>
      </c>
      <c r="H5" s="27">
        <v>1.13</v>
      </c>
      <c r="I5" s="36">
        <f t="shared" si="1"/>
        <v>842.318342151675</v>
      </c>
      <c r="J5" s="37"/>
      <c r="K5" s="16"/>
      <c r="L5" s="16"/>
    </row>
    <row r="6" ht="21.1" customHeight="1" spans="1:12">
      <c r="A6" s="17">
        <v>3</v>
      </c>
      <c r="B6" s="22" t="s">
        <v>19</v>
      </c>
      <c r="C6" s="22" t="s">
        <v>15</v>
      </c>
      <c r="D6" s="23" t="s">
        <v>16</v>
      </c>
      <c r="E6" s="24">
        <v>765.13</v>
      </c>
      <c r="F6" s="29">
        <v>0.6804</v>
      </c>
      <c r="G6" s="26">
        <f t="shared" si="0"/>
        <v>1124.52968841858</v>
      </c>
      <c r="H6" s="27">
        <v>1.13</v>
      </c>
      <c r="I6" s="36">
        <f t="shared" si="1"/>
        <v>1270.71854791299</v>
      </c>
      <c r="J6" s="37"/>
      <c r="K6" s="16"/>
      <c r="L6" s="16"/>
    </row>
    <row r="7" ht="21.1" customHeight="1" spans="1:12">
      <c r="A7" s="17">
        <v>4</v>
      </c>
      <c r="B7" s="22" t="s">
        <v>20</v>
      </c>
      <c r="C7" s="22" t="s">
        <v>15</v>
      </c>
      <c r="D7" s="23" t="s">
        <v>16</v>
      </c>
      <c r="E7" s="24">
        <v>741.66</v>
      </c>
      <c r="F7" s="29">
        <v>0.6804</v>
      </c>
      <c r="G7" s="26">
        <f t="shared" si="0"/>
        <v>1090.03527336861</v>
      </c>
      <c r="H7" s="27">
        <v>1.13</v>
      </c>
      <c r="I7" s="36">
        <f t="shared" si="1"/>
        <v>1231.73985890653</v>
      </c>
      <c r="J7" s="37"/>
      <c r="K7" s="16"/>
      <c r="L7" s="16"/>
    </row>
    <row r="8" ht="21.1" customHeight="1" spans="1:12">
      <c r="A8" s="17">
        <v>5</v>
      </c>
      <c r="B8" s="22" t="s">
        <v>21</v>
      </c>
      <c r="C8" s="22" t="s">
        <v>15</v>
      </c>
      <c r="D8" s="23" t="s">
        <v>16</v>
      </c>
      <c r="E8" s="24">
        <v>792.72</v>
      </c>
      <c r="F8" s="29">
        <v>0.6804</v>
      </c>
      <c r="G8" s="26">
        <f t="shared" si="0"/>
        <v>1165.07936507937</v>
      </c>
      <c r="H8" s="27">
        <v>1.13</v>
      </c>
      <c r="I8" s="36">
        <f t="shared" si="1"/>
        <v>1316.53968253968</v>
      </c>
      <c r="J8" s="37"/>
      <c r="K8" s="16"/>
      <c r="L8" s="16"/>
    </row>
    <row r="9" ht="21.1" customHeight="1" spans="1:12">
      <c r="A9" s="17">
        <v>6</v>
      </c>
      <c r="B9" s="22" t="s">
        <v>22</v>
      </c>
      <c r="C9" s="22" t="s">
        <v>15</v>
      </c>
      <c r="D9" s="23" t="s">
        <v>16</v>
      </c>
      <c r="E9" s="24">
        <v>844.32</v>
      </c>
      <c r="F9" s="29">
        <v>0.6804</v>
      </c>
      <c r="G9" s="26">
        <f t="shared" si="0"/>
        <v>1240.91710758377</v>
      </c>
      <c r="H9" s="27">
        <v>1.13</v>
      </c>
      <c r="I9" s="36">
        <f t="shared" si="1"/>
        <v>1402.23633156967</v>
      </c>
      <c r="J9" s="37"/>
      <c r="K9" s="16"/>
      <c r="L9" s="16"/>
    </row>
    <row r="10" ht="21.1" customHeight="1" spans="1:12">
      <c r="A10" s="17">
        <v>7</v>
      </c>
      <c r="B10" s="22" t="s">
        <v>23</v>
      </c>
      <c r="C10" s="22" t="s">
        <v>15</v>
      </c>
      <c r="D10" s="23" t="s">
        <v>16</v>
      </c>
      <c r="E10" s="24">
        <v>732.84</v>
      </c>
      <c r="F10" s="29">
        <v>0.6804</v>
      </c>
      <c r="G10" s="26">
        <f t="shared" si="0"/>
        <v>1077.07231040564</v>
      </c>
      <c r="H10" s="27">
        <v>1.13</v>
      </c>
      <c r="I10" s="36">
        <f t="shared" si="1"/>
        <v>1217.09171075838</v>
      </c>
      <c r="J10" s="37"/>
      <c r="K10" s="16"/>
      <c r="L10" s="16"/>
    </row>
    <row r="11" ht="21.1" customHeight="1" spans="1:12">
      <c r="A11" s="17">
        <v>8</v>
      </c>
      <c r="B11" s="22" t="s">
        <v>24</v>
      </c>
      <c r="C11" s="22" t="s">
        <v>15</v>
      </c>
      <c r="D11" s="23" t="s">
        <v>16</v>
      </c>
      <c r="E11" s="24">
        <v>595.43</v>
      </c>
      <c r="F11" s="29">
        <v>0.6804</v>
      </c>
      <c r="G11" s="26">
        <f t="shared" si="0"/>
        <v>875.117577895356</v>
      </c>
      <c r="H11" s="27">
        <v>1.13</v>
      </c>
      <c r="I11" s="36">
        <f t="shared" si="1"/>
        <v>988.882863021752</v>
      </c>
      <c r="J11" s="37"/>
      <c r="K11" s="16"/>
      <c r="L11" s="16"/>
    </row>
    <row r="12" ht="21.1" customHeight="1" spans="1:12">
      <c r="A12" s="17">
        <v>9</v>
      </c>
      <c r="B12" s="22" t="s">
        <v>25</v>
      </c>
      <c r="C12" s="22" t="s">
        <v>15</v>
      </c>
      <c r="D12" s="23" t="s">
        <v>16</v>
      </c>
      <c r="E12" s="28">
        <v>734.42</v>
      </c>
      <c r="F12" s="29">
        <v>0.6804</v>
      </c>
      <c r="G12" s="26">
        <f t="shared" si="0"/>
        <v>1079.39447383892</v>
      </c>
      <c r="H12" s="27">
        <v>1.13</v>
      </c>
      <c r="I12" s="36">
        <f t="shared" si="1"/>
        <v>1219.71575543798</v>
      </c>
      <c r="J12" s="37"/>
      <c r="K12" s="16"/>
      <c r="L12" s="16"/>
    </row>
    <row r="13" ht="21.1" customHeight="1" spans="1:12">
      <c r="A13" s="17">
        <v>10</v>
      </c>
      <c r="B13" s="22" t="s">
        <v>26</v>
      </c>
      <c r="C13" s="22" t="s">
        <v>15</v>
      </c>
      <c r="D13" s="23" t="s">
        <v>16</v>
      </c>
      <c r="E13" s="28">
        <v>702.07</v>
      </c>
      <c r="F13" s="29">
        <v>0.6804</v>
      </c>
      <c r="G13" s="26">
        <f t="shared" si="0"/>
        <v>1031.84891240447</v>
      </c>
      <c r="H13" s="27">
        <v>1.13</v>
      </c>
      <c r="I13" s="36">
        <f t="shared" si="1"/>
        <v>1165.98927101705</v>
      </c>
      <c r="J13" s="37"/>
      <c r="K13" s="16"/>
      <c r="L13" s="16"/>
    </row>
    <row r="14" ht="21.1" customHeight="1" spans="1:12">
      <c r="A14" s="17">
        <v>11</v>
      </c>
      <c r="B14" s="22" t="s">
        <v>27</v>
      </c>
      <c r="C14" s="22" t="s">
        <v>15</v>
      </c>
      <c r="D14" s="23" t="s">
        <v>16</v>
      </c>
      <c r="E14" s="28">
        <v>695.76</v>
      </c>
      <c r="F14" s="29">
        <v>0.6804</v>
      </c>
      <c r="G14" s="26">
        <f t="shared" si="0"/>
        <v>1022.57495590829</v>
      </c>
      <c r="H14" s="27">
        <v>1.13</v>
      </c>
      <c r="I14" s="36">
        <f t="shared" si="1"/>
        <v>1155.50970017637</v>
      </c>
      <c r="J14" s="37"/>
      <c r="K14" s="16"/>
      <c r="L14" s="16"/>
    </row>
    <row r="15" ht="21.1" customHeight="1" spans="1:12">
      <c r="A15" s="17">
        <v>12</v>
      </c>
      <c r="B15" s="22" t="s">
        <v>28</v>
      </c>
      <c r="C15" s="22" t="s">
        <v>15</v>
      </c>
      <c r="D15" s="23" t="s">
        <v>16</v>
      </c>
      <c r="E15" s="28">
        <v>854.01</v>
      </c>
      <c r="F15" s="29">
        <v>0.6804</v>
      </c>
      <c r="G15" s="26">
        <f t="shared" si="0"/>
        <v>1255.15873015873</v>
      </c>
      <c r="H15" s="27">
        <v>1.13</v>
      </c>
      <c r="I15" s="36">
        <f t="shared" si="1"/>
        <v>1418.32936507936</v>
      </c>
      <c r="J15" s="37"/>
      <c r="K15" s="16"/>
      <c r="L15" s="16"/>
    </row>
    <row r="16" ht="21.1" customHeight="1" spans="1:12">
      <c r="A16" s="17">
        <v>13</v>
      </c>
      <c r="B16" s="22" t="s">
        <v>29</v>
      </c>
      <c r="C16" s="22" t="s">
        <v>15</v>
      </c>
      <c r="D16" s="23" t="s">
        <v>16</v>
      </c>
      <c r="E16" s="28">
        <v>679.08</v>
      </c>
      <c r="F16" s="29">
        <v>0.6804</v>
      </c>
      <c r="G16" s="26">
        <f t="shared" si="0"/>
        <v>998.059964726631</v>
      </c>
      <c r="H16" s="27">
        <v>1.13</v>
      </c>
      <c r="I16" s="36">
        <f t="shared" si="1"/>
        <v>1127.80776014109</v>
      </c>
      <c r="J16" s="37"/>
      <c r="K16" s="16"/>
      <c r="L16" s="16"/>
    </row>
    <row r="17" ht="21.1" customHeight="1" spans="1:12">
      <c r="A17" s="17">
        <v>14</v>
      </c>
      <c r="B17" s="22" t="s">
        <v>30</v>
      </c>
      <c r="C17" s="22" t="s">
        <v>15</v>
      </c>
      <c r="D17" s="23" t="s">
        <v>16</v>
      </c>
      <c r="E17" s="28">
        <v>773.64</v>
      </c>
      <c r="F17" s="29">
        <v>0.6804</v>
      </c>
      <c r="G17" s="26">
        <f t="shared" si="0"/>
        <v>1137.03703703704</v>
      </c>
      <c r="H17" s="27">
        <v>1.13</v>
      </c>
      <c r="I17" s="36">
        <f t="shared" si="1"/>
        <v>1284.85185185185</v>
      </c>
      <c r="J17" s="37"/>
      <c r="K17" s="16"/>
      <c r="L17" s="16"/>
    </row>
    <row r="18" ht="21.1" customHeight="1" spans="1:12">
      <c r="A18" s="17">
        <v>15</v>
      </c>
      <c r="B18" s="22" t="s">
        <v>31</v>
      </c>
      <c r="C18" s="22" t="s">
        <v>15</v>
      </c>
      <c r="D18" s="23" t="s">
        <v>16</v>
      </c>
      <c r="E18" s="24">
        <v>751.67</v>
      </c>
      <c r="F18" s="29">
        <v>0.6804</v>
      </c>
      <c r="G18" s="26">
        <f t="shared" si="0"/>
        <v>1104.74720752499</v>
      </c>
      <c r="H18" s="27">
        <v>1.13</v>
      </c>
      <c r="I18" s="36">
        <f t="shared" si="1"/>
        <v>1248.36434450323</v>
      </c>
      <c r="J18" s="37"/>
      <c r="K18" s="16"/>
      <c r="L18" s="16"/>
    </row>
    <row r="19" ht="21.1" customHeight="1" spans="1:12">
      <c r="A19" s="17" t="s">
        <v>32</v>
      </c>
      <c r="B19" s="17"/>
      <c r="C19" s="17"/>
      <c r="D19" s="31"/>
      <c r="E19" s="26">
        <f t="shared" ref="E19:I19" si="2">SUM(E4:E18)</f>
        <v>10169.93</v>
      </c>
      <c r="F19" s="29"/>
      <c r="G19" s="26">
        <f t="shared" si="2"/>
        <v>14946.9870664315</v>
      </c>
      <c r="H19" s="27"/>
      <c r="I19" s="36">
        <f t="shared" si="2"/>
        <v>16890.0953850676</v>
      </c>
      <c r="J19" s="37"/>
      <c r="K19" s="16"/>
      <c r="L19" s="16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6"/>
    </row>
    <row r="21" ht="11.25" customHeight="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6"/>
      <c r="L22" s="16"/>
    </row>
    <row r="23" spans="1:12">
      <c r="A23" s="16"/>
      <c r="B23" s="16"/>
      <c r="C23" s="16"/>
      <c r="D23" s="16"/>
      <c r="E23" s="16"/>
      <c r="F23" s="34"/>
      <c r="G23" s="16"/>
      <c r="H23" s="16"/>
      <c r="I23" s="16"/>
      <c r="J23" s="16"/>
      <c r="K23" s="16"/>
      <c r="L23" s="16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A1" sqref="A1:J1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9.375" style="19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s="1" customFormat="1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6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0.95" customHeight="1" spans="1:12">
      <c r="A4" s="17">
        <v>1</v>
      </c>
      <c r="B4" s="22" t="s">
        <v>34</v>
      </c>
      <c r="C4" s="22" t="s">
        <v>35</v>
      </c>
      <c r="D4" s="23" t="s">
        <v>16</v>
      </c>
      <c r="E4" s="24">
        <v>1160.67</v>
      </c>
      <c r="F4" s="25">
        <v>0.6804</v>
      </c>
      <c r="G4" s="26">
        <f t="shared" ref="G4:G20" si="0">E4/F4</f>
        <v>1705.86419753086</v>
      </c>
      <c r="H4" s="27">
        <v>1.13</v>
      </c>
      <c r="I4" s="36">
        <f t="shared" ref="I4:I20" si="1">G4*H4</f>
        <v>1927.62654320988</v>
      </c>
      <c r="J4" s="17" t="s">
        <v>17</v>
      </c>
      <c r="K4" s="16"/>
      <c r="L4" s="16"/>
    </row>
    <row r="5" ht="20.95" customHeight="1" spans="1:12">
      <c r="A5" s="17">
        <v>2</v>
      </c>
      <c r="B5" s="22" t="s">
        <v>36</v>
      </c>
      <c r="C5" s="22" t="s">
        <v>35</v>
      </c>
      <c r="D5" s="23" t="s">
        <v>16</v>
      </c>
      <c r="E5" s="24">
        <v>1325.75</v>
      </c>
      <c r="F5" s="25">
        <v>0.6804</v>
      </c>
      <c r="G5" s="26">
        <f t="shared" si="0"/>
        <v>1948.4861845973</v>
      </c>
      <c r="H5" s="27">
        <v>1.13</v>
      </c>
      <c r="I5" s="36">
        <f t="shared" si="1"/>
        <v>2201.78938859494</v>
      </c>
      <c r="J5" s="37"/>
      <c r="K5" s="16"/>
      <c r="L5" s="16"/>
    </row>
    <row r="6" ht="20.95" customHeight="1" spans="1:12">
      <c r="A6" s="17">
        <v>3</v>
      </c>
      <c r="B6" s="22" t="s">
        <v>37</v>
      </c>
      <c r="C6" s="22" t="s">
        <v>35</v>
      </c>
      <c r="D6" s="23" t="s">
        <v>16</v>
      </c>
      <c r="E6" s="24">
        <v>1284.5</v>
      </c>
      <c r="F6" s="25">
        <v>0.6804</v>
      </c>
      <c r="G6" s="26">
        <f t="shared" si="0"/>
        <v>1887.86008230453</v>
      </c>
      <c r="H6" s="27">
        <v>1.13</v>
      </c>
      <c r="I6" s="36">
        <f t="shared" si="1"/>
        <v>2133.28189300411</v>
      </c>
      <c r="J6" s="37"/>
      <c r="K6" s="16"/>
      <c r="L6" s="16"/>
    </row>
    <row r="7" ht="20.95" customHeight="1" spans="1:12">
      <c r="A7" s="17">
        <v>4</v>
      </c>
      <c r="B7" s="22" t="s">
        <v>38</v>
      </c>
      <c r="C7" s="22" t="s">
        <v>35</v>
      </c>
      <c r="D7" s="23" t="s">
        <v>16</v>
      </c>
      <c r="E7" s="24">
        <v>1097.39</v>
      </c>
      <c r="F7" s="25">
        <v>0.6804</v>
      </c>
      <c r="G7" s="26">
        <f t="shared" si="0"/>
        <v>1612.86008230453</v>
      </c>
      <c r="H7" s="27">
        <v>1.13</v>
      </c>
      <c r="I7" s="36">
        <f t="shared" si="1"/>
        <v>1822.53189300412</v>
      </c>
      <c r="J7" s="37"/>
      <c r="K7" s="16"/>
      <c r="L7" s="16"/>
    </row>
    <row r="8" ht="20.95" customHeight="1" spans="1:12">
      <c r="A8" s="17">
        <v>5</v>
      </c>
      <c r="B8" s="22" t="s">
        <v>39</v>
      </c>
      <c r="C8" s="22" t="s">
        <v>35</v>
      </c>
      <c r="D8" s="23" t="s">
        <v>16</v>
      </c>
      <c r="E8" s="24">
        <v>1167.55</v>
      </c>
      <c r="F8" s="25">
        <v>0.6804</v>
      </c>
      <c r="G8" s="26">
        <f t="shared" si="0"/>
        <v>1715.97589653145</v>
      </c>
      <c r="H8" s="27">
        <v>1.13</v>
      </c>
      <c r="I8" s="36">
        <f t="shared" si="1"/>
        <v>1939.05276308054</v>
      </c>
      <c r="J8" s="37"/>
      <c r="K8" s="16"/>
      <c r="L8" s="16"/>
    </row>
    <row r="9" ht="20.95" customHeight="1" spans="1:12">
      <c r="A9" s="17">
        <v>6</v>
      </c>
      <c r="B9" s="22" t="s">
        <v>40</v>
      </c>
      <c r="C9" s="22" t="s">
        <v>35</v>
      </c>
      <c r="D9" s="23" t="s">
        <v>16</v>
      </c>
      <c r="E9" s="24">
        <v>1226.6</v>
      </c>
      <c r="F9" s="25">
        <v>0.6804</v>
      </c>
      <c r="G9" s="26">
        <f t="shared" si="0"/>
        <v>1802.76308054086</v>
      </c>
      <c r="H9" s="27">
        <v>1.13</v>
      </c>
      <c r="I9" s="36">
        <f t="shared" si="1"/>
        <v>2037.12228101117</v>
      </c>
      <c r="J9" s="37"/>
      <c r="K9" s="16"/>
      <c r="L9" s="16"/>
    </row>
    <row r="10" ht="20.95" customHeight="1" spans="1:12">
      <c r="A10" s="17">
        <v>7</v>
      </c>
      <c r="B10" s="22" t="s">
        <v>41</v>
      </c>
      <c r="C10" s="22" t="s">
        <v>35</v>
      </c>
      <c r="D10" s="23" t="s">
        <v>16</v>
      </c>
      <c r="E10" s="24">
        <v>1280.47</v>
      </c>
      <c r="F10" s="25">
        <v>0.6804</v>
      </c>
      <c r="G10" s="26">
        <f t="shared" si="0"/>
        <v>1881.93709582598</v>
      </c>
      <c r="H10" s="27">
        <v>1.13</v>
      </c>
      <c r="I10" s="36">
        <f t="shared" si="1"/>
        <v>2126.58891828336</v>
      </c>
      <c r="J10" s="37"/>
      <c r="K10" s="16"/>
      <c r="L10" s="16"/>
    </row>
    <row r="11" ht="20.95" customHeight="1" spans="1:12">
      <c r="A11" s="17">
        <v>8</v>
      </c>
      <c r="B11" s="22" t="s">
        <v>42</v>
      </c>
      <c r="C11" s="22" t="s">
        <v>35</v>
      </c>
      <c r="D11" s="23" t="s">
        <v>16</v>
      </c>
      <c r="E11" s="24">
        <v>1284.1</v>
      </c>
      <c r="F11" s="25">
        <v>0.6804</v>
      </c>
      <c r="G11" s="26">
        <f t="shared" si="0"/>
        <v>1887.27219282775</v>
      </c>
      <c r="H11" s="27">
        <v>1.13</v>
      </c>
      <c r="I11" s="36">
        <f t="shared" si="1"/>
        <v>2132.61757789536</v>
      </c>
      <c r="J11" s="37"/>
      <c r="K11" s="16"/>
      <c r="L11" s="16"/>
    </row>
    <row r="12" ht="20.95" customHeight="1" spans="1:12">
      <c r="A12" s="17">
        <v>9</v>
      </c>
      <c r="B12" s="22" t="s">
        <v>43</v>
      </c>
      <c r="C12" s="22" t="s">
        <v>35</v>
      </c>
      <c r="D12" s="23" t="s">
        <v>16</v>
      </c>
      <c r="E12" s="24">
        <v>1472.74</v>
      </c>
      <c r="F12" s="25">
        <v>0.6804</v>
      </c>
      <c r="G12" s="26">
        <f t="shared" si="0"/>
        <v>2164.52087007643</v>
      </c>
      <c r="H12" s="27">
        <v>1.13</v>
      </c>
      <c r="I12" s="36">
        <f t="shared" si="1"/>
        <v>2445.90858318636</v>
      </c>
      <c r="J12" s="37"/>
      <c r="K12" s="16"/>
      <c r="L12" s="16"/>
    </row>
    <row r="13" ht="20.95" customHeight="1" spans="1:12">
      <c r="A13" s="17">
        <v>10</v>
      </c>
      <c r="B13" s="22" t="s">
        <v>44</v>
      </c>
      <c r="C13" s="22" t="s">
        <v>35</v>
      </c>
      <c r="D13" s="23" t="s">
        <v>16</v>
      </c>
      <c r="E13" s="24">
        <v>1279.47</v>
      </c>
      <c r="F13" s="25">
        <v>0.6804</v>
      </c>
      <c r="G13" s="26">
        <f t="shared" si="0"/>
        <v>1880.46737213404</v>
      </c>
      <c r="H13" s="27">
        <v>1.13</v>
      </c>
      <c r="I13" s="36">
        <f t="shared" si="1"/>
        <v>2124.92813051146</v>
      </c>
      <c r="J13" s="37"/>
      <c r="K13" s="16"/>
      <c r="L13" s="16"/>
    </row>
    <row r="14" ht="20.95" customHeight="1" spans="1:12">
      <c r="A14" s="17">
        <v>11</v>
      </c>
      <c r="B14" s="22" t="s">
        <v>45</v>
      </c>
      <c r="C14" s="22" t="s">
        <v>35</v>
      </c>
      <c r="D14" s="23" t="s">
        <v>16</v>
      </c>
      <c r="E14" s="24">
        <v>1002.97</v>
      </c>
      <c r="F14" s="25">
        <v>0.6804</v>
      </c>
      <c r="G14" s="26">
        <f t="shared" si="0"/>
        <v>1474.08877131099</v>
      </c>
      <c r="H14" s="27">
        <v>1.13</v>
      </c>
      <c r="I14" s="36">
        <f t="shared" si="1"/>
        <v>1665.72031158142</v>
      </c>
      <c r="J14" s="37"/>
      <c r="K14" s="16"/>
      <c r="L14" s="16"/>
    </row>
    <row r="15" ht="20.95" customHeight="1" spans="1:12">
      <c r="A15" s="17">
        <v>12</v>
      </c>
      <c r="B15" s="22" t="s">
        <v>46</v>
      </c>
      <c r="C15" s="22" t="s">
        <v>35</v>
      </c>
      <c r="D15" s="23" t="s">
        <v>16</v>
      </c>
      <c r="E15" s="24">
        <v>1203.25</v>
      </c>
      <c r="F15" s="25">
        <v>0.6804</v>
      </c>
      <c r="G15" s="26">
        <f t="shared" si="0"/>
        <v>1768.44503233392</v>
      </c>
      <c r="H15" s="27">
        <v>1.13</v>
      </c>
      <c r="I15" s="36">
        <f t="shared" si="1"/>
        <v>1998.34288653733</v>
      </c>
      <c r="J15" s="37"/>
      <c r="K15" s="16"/>
      <c r="L15" s="16"/>
    </row>
    <row r="16" ht="20.95" customHeight="1" spans="1:12">
      <c r="A16" s="17">
        <v>13</v>
      </c>
      <c r="B16" s="22" t="s">
        <v>47</v>
      </c>
      <c r="C16" s="22" t="s">
        <v>35</v>
      </c>
      <c r="D16" s="23" t="s">
        <v>16</v>
      </c>
      <c r="E16" s="28">
        <v>1054.6</v>
      </c>
      <c r="F16" s="29">
        <v>0.6804</v>
      </c>
      <c r="G16" s="26">
        <f t="shared" si="0"/>
        <v>1549.97060552616</v>
      </c>
      <c r="H16" s="27">
        <v>1.13</v>
      </c>
      <c r="I16" s="36">
        <f t="shared" si="1"/>
        <v>1751.46678424456</v>
      </c>
      <c r="J16" s="37"/>
      <c r="K16" s="16"/>
      <c r="L16" s="16"/>
    </row>
    <row r="17" ht="20.95" customHeight="1" spans="1:12">
      <c r="A17" s="17">
        <v>14</v>
      </c>
      <c r="B17" s="22" t="s">
        <v>48</v>
      </c>
      <c r="C17" s="22" t="s">
        <v>35</v>
      </c>
      <c r="D17" s="23" t="s">
        <v>16</v>
      </c>
      <c r="E17" s="24">
        <v>129.43</v>
      </c>
      <c r="F17" s="29">
        <v>0.6804</v>
      </c>
      <c r="G17" s="26">
        <f t="shared" si="0"/>
        <v>190.22633744856</v>
      </c>
      <c r="H17" s="27">
        <v>1.13</v>
      </c>
      <c r="I17" s="36">
        <f t="shared" si="1"/>
        <v>214.955761316872</v>
      </c>
      <c r="J17" s="37"/>
      <c r="K17" s="16"/>
      <c r="L17" s="16"/>
    </row>
    <row r="18" ht="20.95" customHeight="1" spans="1:12">
      <c r="A18" s="17">
        <v>15</v>
      </c>
      <c r="B18" s="22" t="s">
        <v>49</v>
      </c>
      <c r="C18" s="22" t="s">
        <v>35</v>
      </c>
      <c r="D18" s="23" t="s">
        <v>16</v>
      </c>
      <c r="E18" s="30">
        <v>0</v>
      </c>
      <c r="F18" s="29">
        <v>0.6804</v>
      </c>
      <c r="G18" s="26">
        <f t="shared" si="0"/>
        <v>0</v>
      </c>
      <c r="H18" s="27">
        <v>1.13</v>
      </c>
      <c r="I18" s="36">
        <f t="shared" si="1"/>
        <v>0</v>
      </c>
      <c r="J18" s="37"/>
      <c r="K18" s="16"/>
      <c r="L18" s="16"/>
    </row>
    <row r="19" ht="20.95" customHeight="1" spans="1:12">
      <c r="A19" s="17">
        <v>16</v>
      </c>
      <c r="B19" s="22" t="s">
        <v>50</v>
      </c>
      <c r="C19" s="22" t="s">
        <v>35</v>
      </c>
      <c r="D19" s="23" t="s">
        <v>16</v>
      </c>
      <c r="E19" s="30">
        <v>46.1</v>
      </c>
      <c r="F19" s="29">
        <v>0.6804</v>
      </c>
      <c r="G19" s="26">
        <f t="shared" si="0"/>
        <v>67.7542621987066</v>
      </c>
      <c r="H19" s="27">
        <v>1.13</v>
      </c>
      <c r="I19" s="36">
        <f t="shared" si="1"/>
        <v>76.5623162845385</v>
      </c>
      <c r="J19" s="37"/>
      <c r="K19" s="16"/>
      <c r="L19" s="16"/>
    </row>
    <row r="20" ht="20.95" customHeight="1" spans="1:12">
      <c r="A20" s="17">
        <v>17</v>
      </c>
      <c r="B20" s="22" t="s">
        <v>51</v>
      </c>
      <c r="C20" s="22" t="s">
        <v>35</v>
      </c>
      <c r="D20" s="23" t="s">
        <v>16</v>
      </c>
      <c r="E20" s="24">
        <v>185.81</v>
      </c>
      <c r="F20" s="29">
        <v>0.6804</v>
      </c>
      <c r="G20" s="26">
        <f t="shared" si="0"/>
        <v>273.08935920047</v>
      </c>
      <c r="H20" s="27">
        <v>1.13</v>
      </c>
      <c r="I20" s="36">
        <f t="shared" si="1"/>
        <v>308.590975896531</v>
      </c>
      <c r="J20" s="37"/>
      <c r="K20" s="16"/>
      <c r="L20" s="16"/>
    </row>
    <row r="21" ht="20.95" customHeight="1" spans="1:12">
      <c r="A21" s="17" t="s">
        <v>32</v>
      </c>
      <c r="B21" s="17"/>
      <c r="C21" s="17"/>
      <c r="D21" s="31"/>
      <c r="E21" s="26">
        <f t="shared" ref="E21:I21" si="2">SUM(E4:E20)</f>
        <v>16201.4</v>
      </c>
      <c r="F21" s="25"/>
      <c r="G21" s="26">
        <f t="shared" si="2"/>
        <v>23811.5814226925</v>
      </c>
      <c r="H21" s="27"/>
      <c r="I21" s="38">
        <f t="shared" si="2"/>
        <v>26907.0870076426</v>
      </c>
      <c r="J21" s="37"/>
      <c r="K21" s="16"/>
      <c r="L21" s="16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6"/>
    </row>
    <row r="23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6"/>
      <c r="L24" s="16"/>
    </row>
    <row r="25" spans="1:12">
      <c r="A25" s="16"/>
      <c r="B25" s="16"/>
      <c r="C25" s="16"/>
      <c r="D25" s="16"/>
      <c r="E25" s="16"/>
      <c r="F25" s="34"/>
      <c r="G25" s="16"/>
      <c r="H25" s="16"/>
      <c r="I25" s="16"/>
      <c r="J25" s="16"/>
      <c r="K25" s="16"/>
      <c r="L25" s="16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2" orientation="landscape" horizontalDpi="600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A1" sqref="A1:J1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9.125" style="19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s="1" customFormat="1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3.75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1.1" customHeight="1" spans="1:12">
      <c r="A4" s="17">
        <v>1</v>
      </c>
      <c r="B4" s="22" t="s">
        <v>14</v>
      </c>
      <c r="C4" s="22" t="s">
        <v>15</v>
      </c>
      <c r="D4" s="23" t="s">
        <v>52</v>
      </c>
      <c r="E4" s="30">
        <v>38.71</v>
      </c>
      <c r="F4" s="29">
        <v>0.6804</v>
      </c>
      <c r="G4" s="26">
        <f t="shared" ref="G4:G18" si="0">E4/F4</f>
        <v>56.8930041152263</v>
      </c>
      <c r="H4" s="27">
        <v>1.13</v>
      </c>
      <c r="I4" s="36">
        <f t="shared" ref="I4:I18" si="1">G4*H4</f>
        <v>64.2890946502058</v>
      </c>
      <c r="J4" s="17" t="s">
        <v>17</v>
      </c>
      <c r="K4" s="16"/>
      <c r="L4" s="16"/>
    </row>
    <row r="5" ht="21.1" customHeight="1" spans="1:12">
      <c r="A5" s="17">
        <v>2</v>
      </c>
      <c r="B5" s="22" t="s">
        <v>18</v>
      </c>
      <c r="C5" s="22" t="s">
        <v>15</v>
      </c>
      <c r="D5" s="23" t="s">
        <v>52</v>
      </c>
      <c r="E5" s="24">
        <v>1098.72</v>
      </c>
      <c r="F5" s="29">
        <v>0.6804</v>
      </c>
      <c r="G5" s="26">
        <f t="shared" si="0"/>
        <v>1614.81481481481</v>
      </c>
      <c r="H5" s="27">
        <v>1.13</v>
      </c>
      <c r="I5" s="36">
        <f t="shared" si="1"/>
        <v>1824.74074074074</v>
      </c>
      <c r="J5" s="37"/>
      <c r="K5" s="16"/>
      <c r="L5" s="16"/>
    </row>
    <row r="6" ht="21.1" customHeight="1" spans="1:12">
      <c r="A6" s="17">
        <v>3</v>
      </c>
      <c r="B6" s="22" t="s">
        <v>19</v>
      </c>
      <c r="C6" s="22" t="s">
        <v>15</v>
      </c>
      <c r="D6" s="23" t="s">
        <v>52</v>
      </c>
      <c r="E6" s="24">
        <v>829.07</v>
      </c>
      <c r="F6" s="29">
        <v>0.6804</v>
      </c>
      <c r="G6" s="26">
        <f t="shared" si="0"/>
        <v>1218.5038212816</v>
      </c>
      <c r="H6" s="27">
        <v>1.13</v>
      </c>
      <c r="I6" s="36">
        <f t="shared" si="1"/>
        <v>1376.90931804821</v>
      </c>
      <c r="J6" s="37"/>
      <c r="K6" s="16"/>
      <c r="L6" s="16"/>
    </row>
    <row r="7" ht="21.1" customHeight="1" spans="1:12">
      <c r="A7" s="17">
        <v>4</v>
      </c>
      <c r="B7" s="22" t="s">
        <v>20</v>
      </c>
      <c r="C7" s="22" t="s">
        <v>15</v>
      </c>
      <c r="D7" s="23" t="s">
        <v>52</v>
      </c>
      <c r="E7" s="24">
        <v>806.39</v>
      </c>
      <c r="F7" s="29">
        <v>0.6804</v>
      </c>
      <c r="G7" s="26">
        <f t="shared" si="0"/>
        <v>1185.17048794827</v>
      </c>
      <c r="H7" s="27">
        <v>1.13</v>
      </c>
      <c r="I7" s="36">
        <f t="shared" si="1"/>
        <v>1339.24265138154</v>
      </c>
      <c r="J7" s="37"/>
      <c r="K7" s="16"/>
      <c r="L7" s="16"/>
    </row>
    <row r="8" ht="21.1" customHeight="1" spans="1:12">
      <c r="A8" s="17">
        <v>5</v>
      </c>
      <c r="B8" s="22" t="s">
        <v>21</v>
      </c>
      <c r="C8" s="22" t="s">
        <v>15</v>
      </c>
      <c r="D8" s="23" t="s">
        <v>52</v>
      </c>
      <c r="E8" s="24">
        <v>806.65</v>
      </c>
      <c r="F8" s="29">
        <v>0.6804</v>
      </c>
      <c r="G8" s="26">
        <f t="shared" si="0"/>
        <v>1185.55261610817</v>
      </c>
      <c r="H8" s="27">
        <v>1.13</v>
      </c>
      <c r="I8" s="36">
        <f t="shared" si="1"/>
        <v>1339.67445620223</v>
      </c>
      <c r="J8" s="37"/>
      <c r="K8" s="16"/>
      <c r="L8" s="16"/>
    </row>
    <row r="9" ht="21.1" customHeight="1" spans="1:12">
      <c r="A9" s="17">
        <v>6</v>
      </c>
      <c r="B9" s="22" t="s">
        <v>22</v>
      </c>
      <c r="C9" s="22" t="s">
        <v>15</v>
      </c>
      <c r="D9" s="23" t="s">
        <v>52</v>
      </c>
      <c r="E9" s="24">
        <v>858.59</v>
      </c>
      <c r="F9" s="29">
        <v>0.6804</v>
      </c>
      <c r="G9" s="26">
        <f t="shared" si="0"/>
        <v>1261.89006466784</v>
      </c>
      <c r="H9" s="27">
        <v>1.13</v>
      </c>
      <c r="I9" s="36">
        <f t="shared" si="1"/>
        <v>1425.93577307466</v>
      </c>
      <c r="J9" s="37"/>
      <c r="K9" s="16"/>
      <c r="L9" s="16"/>
    </row>
    <row r="10" ht="21.1" customHeight="1" spans="1:12">
      <c r="A10" s="17">
        <v>7</v>
      </c>
      <c r="B10" s="22" t="s">
        <v>23</v>
      </c>
      <c r="C10" s="22" t="s">
        <v>15</v>
      </c>
      <c r="D10" s="23" t="s">
        <v>52</v>
      </c>
      <c r="E10" s="24">
        <v>851.08</v>
      </c>
      <c r="F10" s="29">
        <v>0.6804</v>
      </c>
      <c r="G10" s="26">
        <f t="shared" si="0"/>
        <v>1250.85243974133</v>
      </c>
      <c r="H10" s="27">
        <v>1.13</v>
      </c>
      <c r="I10" s="36">
        <f t="shared" si="1"/>
        <v>1413.4632569077</v>
      </c>
      <c r="J10" s="37"/>
      <c r="K10" s="16"/>
      <c r="L10" s="16"/>
    </row>
    <row r="11" ht="21.1" customHeight="1" spans="1:12">
      <c r="A11" s="17">
        <v>8</v>
      </c>
      <c r="B11" s="22" t="s">
        <v>24</v>
      </c>
      <c r="C11" s="22" t="s">
        <v>15</v>
      </c>
      <c r="D11" s="23" t="s">
        <v>52</v>
      </c>
      <c r="E11" s="24">
        <v>831.17</v>
      </c>
      <c r="F11" s="29">
        <v>0.6804</v>
      </c>
      <c r="G11" s="26">
        <f t="shared" si="0"/>
        <v>1221.59024103469</v>
      </c>
      <c r="H11" s="27">
        <v>1.13</v>
      </c>
      <c r="I11" s="36">
        <f t="shared" si="1"/>
        <v>1380.39697236919</v>
      </c>
      <c r="J11" s="37"/>
      <c r="K11" s="16"/>
      <c r="L11" s="16"/>
    </row>
    <row r="12" ht="21.1" customHeight="1" spans="1:12">
      <c r="A12" s="17">
        <v>9</v>
      </c>
      <c r="B12" s="22" t="s">
        <v>25</v>
      </c>
      <c r="C12" s="22" t="s">
        <v>15</v>
      </c>
      <c r="D12" s="23" t="s">
        <v>52</v>
      </c>
      <c r="E12" s="28">
        <v>816.88</v>
      </c>
      <c r="F12" s="29">
        <v>0.6804</v>
      </c>
      <c r="G12" s="26">
        <f t="shared" si="0"/>
        <v>1200.58788947678</v>
      </c>
      <c r="H12" s="27">
        <v>1.13</v>
      </c>
      <c r="I12" s="36">
        <f t="shared" si="1"/>
        <v>1356.66431510876</v>
      </c>
      <c r="J12" s="37"/>
      <c r="K12" s="16"/>
      <c r="L12" s="16"/>
    </row>
    <row r="13" ht="21.1" customHeight="1" spans="1:12">
      <c r="A13" s="17">
        <v>10</v>
      </c>
      <c r="B13" s="22" t="s">
        <v>26</v>
      </c>
      <c r="C13" s="22" t="s">
        <v>15</v>
      </c>
      <c r="D13" s="23" t="s">
        <v>52</v>
      </c>
      <c r="E13" s="28">
        <v>780.33</v>
      </c>
      <c r="F13" s="29">
        <v>0.6804</v>
      </c>
      <c r="G13" s="26">
        <f t="shared" si="0"/>
        <v>1146.86948853616</v>
      </c>
      <c r="H13" s="27">
        <v>1.13</v>
      </c>
      <c r="I13" s="36">
        <f t="shared" si="1"/>
        <v>1295.96252204586</v>
      </c>
      <c r="J13" s="37"/>
      <c r="K13" s="16"/>
      <c r="L13" s="16"/>
    </row>
    <row r="14" ht="21.1" customHeight="1" spans="1:12">
      <c r="A14" s="17">
        <v>11</v>
      </c>
      <c r="B14" s="22" t="s">
        <v>27</v>
      </c>
      <c r="C14" s="22" t="s">
        <v>15</v>
      </c>
      <c r="D14" s="23" t="s">
        <v>52</v>
      </c>
      <c r="E14" s="28">
        <v>786.52</v>
      </c>
      <c r="F14" s="29">
        <v>0.6804</v>
      </c>
      <c r="G14" s="26">
        <f t="shared" si="0"/>
        <v>1155.9670781893</v>
      </c>
      <c r="H14" s="27">
        <v>1.13</v>
      </c>
      <c r="I14" s="36">
        <f t="shared" si="1"/>
        <v>1306.24279835391</v>
      </c>
      <c r="J14" s="37"/>
      <c r="K14" s="16"/>
      <c r="L14" s="16"/>
    </row>
    <row r="15" ht="21.1" customHeight="1" spans="1:12">
      <c r="A15" s="17">
        <v>12</v>
      </c>
      <c r="B15" s="22" t="s">
        <v>28</v>
      </c>
      <c r="C15" s="22" t="s">
        <v>15</v>
      </c>
      <c r="D15" s="23" t="s">
        <v>52</v>
      </c>
      <c r="E15" s="28">
        <v>829.79</v>
      </c>
      <c r="F15" s="29">
        <v>0.6804</v>
      </c>
      <c r="G15" s="26">
        <f t="shared" si="0"/>
        <v>1219.5620223398</v>
      </c>
      <c r="H15" s="27">
        <v>1.13</v>
      </c>
      <c r="I15" s="36">
        <f t="shared" si="1"/>
        <v>1378.10508524397</v>
      </c>
      <c r="J15" s="37"/>
      <c r="K15" s="16"/>
      <c r="L15" s="16"/>
    </row>
    <row r="16" ht="21.1" customHeight="1" spans="1:12">
      <c r="A16" s="17">
        <v>13</v>
      </c>
      <c r="B16" s="22" t="s">
        <v>29</v>
      </c>
      <c r="C16" s="22" t="s">
        <v>15</v>
      </c>
      <c r="D16" s="23" t="s">
        <v>52</v>
      </c>
      <c r="E16" s="28">
        <v>769.14</v>
      </c>
      <c r="F16" s="29">
        <v>0.6804</v>
      </c>
      <c r="G16" s="26">
        <f t="shared" si="0"/>
        <v>1130.42328042328</v>
      </c>
      <c r="H16" s="27">
        <v>1.13</v>
      </c>
      <c r="I16" s="36">
        <f t="shared" si="1"/>
        <v>1277.37830687831</v>
      </c>
      <c r="J16" s="37"/>
      <c r="K16" s="16"/>
      <c r="L16" s="16"/>
    </row>
    <row r="17" ht="21.1" customHeight="1" spans="1:12">
      <c r="A17" s="17">
        <v>14</v>
      </c>
      <c r="B17" s="22" t="s">
        <v>30</v>
      </c>
      <c r="C17" s="22" t="s">
        <v>15</v>
      </c>
      <c r="D17" s="23" t="s">
        <v>52</v>
      </c>
      <c r="E17" s="28">
        <v>886.95</v>
      </c>
      <c r="F17" s="29">
        <v>0.6804</v>
      </c>
      <c r="G17" s="26">
        <f t="shared" si="0"/>
        <v>1303.57142857143</v>
      </c>
      <c r="H17" s="27">
        <v>1.13</v>
      </c>
      <c r="I17" s="36">
        <f t="shared" si="1"/>
        <v>1473.03571428571</v>
      </c>
      <c r="J17" s="37"/>
      <c r="K17" s="16"/>
      <c r="L17" s="16"/>
    </row>
    <row r="18" ht="21.1" customHeight="1" spans="1:12">
      <c r="A18" s="17">
        <v>15</v>
      </c>
      <c r="B18" s="22" t="s">
        <v>31</v>
      </c>
      <c r="C18" s="22" t="s">
        <v>15</v>
      </c>
      <c r="D18" s="23" t="s">
        <v>52</v>
      </c>
      <c r="E18" s="24">
        <v>146.38</v>
      </c>
      <c r="F18" s="29">
        <v>0.6804</v>
      </c>
      <c r="G18" s="26">
        <f t="shared" si="0"/>
        <v>215.138154027043</v>
      </c>
      <c r="H18" s="27">
        <v>1.13</v>
      </c>
      <c r="I18" s="36">
        <f t="shared" si="1"/>
        <v>243.106114050558</v>
      </c>
      <c r="J18" s="37"/>
      <c r="K18" s="16"/>
      <c r="L18" s="16"/>
    </row>
    <row r="19" ht="21.1" customHeight="1" spans="1:12">
      <c r="A19" s="17" t="s">
        <v>32</v>
      </c>
      <c r="B19" s="17"/>
      <c r="C19" s="17"/>
      <c r="D19" s="31"/>
      <c r="E19" s="26">
        <f t="shared" ref="E19:I19" si="2">SUM(E4:E18)</f>
        <v>11136.37</v>
      </c>
      <c r="F19" s="29"/>
      <c r="G19" s="26">
        <f t="shared" si="2"/>
        <v>16367.3868312757</v>
      </c>
      <c r="H19" s="27"/>
      <c r="I19" s="36">
        <f t="shared" si="2"/>
        <v>18495.1471193416</v>
      </c>
      <c r="J19" s="37"/>
      <c r="K19" s="16"/>
      <c r="L19" s="16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6"/>
    </row>
    <row r="21" ht="11.25" customHeight="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6"/>
      <c r="L22" s="16"/>
    </row>
    <row r="23" spans="1:12">
      <c r="A23" s="16"/>
      <c r="B23" s="16"/>
      <c r="C23" s="16"/>
      <c r="D23" s="16"/>
      <c r="E23" s="16"/>
      <c r="F23" s="34"/>
      <c r="G23" s="16"/>
      <c r="H23" s="16"/>
      <c r="I23" s="16"/>
      <c r="J23" s="16"/>
      <c r="K23" s="16"/>
      <c r="L23" s="16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A1" sqref="A1:J1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9.375" style="19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s="1" customFormat="1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6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0.95" customHeight="1" spans="1:12">
      <c r="A4" s="17">
        <v>1</v>
      </c>
      <c r="B4" s="22" t="s">
        <v>34</v>
      </c>
      <c r="C4" s="22" t="s">
        <v>35</v>
      </c>
      <c r="D4" s="23" t="s">
        <v>52</v>
      </c>
      <c r="E4" s="24">
        <v>1199.46</v>
      </c>
      <c r="F4" s="25">
        <v>0.6804</v>
      </c>
      <c r="G4" s="26">
        <f t="shared" ref="G4:G20" si="0">E4/F4</f>
        <v>1762.87477954145</v>
      </c>
      <c r="H4" s="27">
        <v>1.13</v>
      </c>
      <c r="I4" s="36">
        <f t="shared" ref="I4:I20" si="1">G4*H4</f>
        <v>1992.04850088183</v>
      </c>
      <c r="J4" s="17" t="s">
        <v>17</v>
      </c>
      <c r="K4" s="16"/>
      <c r="L4" s="16"/>
    </row>
    <row r="5" ht="20.95" customHeight="1" spans="1:12">
      <c r="A5" s="17">
        <v>2</v>
      </c>
      <c r="B5" s="22" t="s">
        <v>36</v>
      </c>
      <c r="C5" s="22" t="s">
        <v>35</v>
      </c>
      <c r="D5" s="23" t="s">
        <v>52</v>
      </c>
      <c r="E5" s="24">
        <v>1504.27</v>
      </c>
      <c r="F5" s="25">
        <v>0.6804</v>
      </c>
      <c r="G5" s="26">
        <f t="shared" si="0"/>
        <v>2210.86125808348</v>
      </c>
      <c r="H5" s="27">
        <v>1.13</v>
      </c>
      <c r="I5" s="36">
        <f t="shared" si="1"/>
        <v>2498.27322163433</v>
      </c>
      <c r="J5" s="37"/>
      <c r="K5" s="16"/>
      <c r="L5" s="16"/>
    </row>
    <row r="6" ht="20.95" customHeight="1" spans="1:12">
      <c r="A6" s="17">
        <v>3</v>
      </c>
      <c r="B6" s="22" t="s">
        <v>37</v>
      </c>
      <c r="C6" s="22" t="s">
        <v>35</v>
      </c>
      <c r="D6" s="23" t="s">
        <v>52</v>
      </c>
      <c r="E6" s="24">
        <v>1561</v>
      </c>
      <c r="F6" s="25">
        <v>0.6804</v>
      </c>
      <c r="G6" s="26">
        <f t="shared" si="0"/>
        <v>2294.23868312757</v>
      </c>
      <c r="H6" s="27">
        <v>1.13</v>
      </c>
      <c r="I6" s="36">
        <f t="shared" si="1"/>
        <v>2592.48971193416</v>
      </c>
      <c r="J6" s="37"/>
      <c r="K6" s="16"/>
      <c r="L6" s="16"/>
    </row>
    <row r="7" ht="20.95" customHeight="1" spans="1:12">
      <c r="A7" s="17">
        <v>4</v>
      </c>
      <c r="B7" s="22" t="s">
        <v>38</v>
      </c>
      <c r="C7" s="22" t="s">
        <v>35</v>
      </c>
      <c r="D7" s="23" t="s">
        <v>52</v>
      </c>
      <c r="E7" s="24">
        <v>1309.79</v>
      </c>
      <c r="F7" s="25">
        <v>0.6804</v>
      </c>
      <c r="G7" s="26">
        <f t="shared" si="0"/>
        <v>1925.02939447384</v>
      </c>
      <c r="H7" s="27">
        <v>1.13</v>
      </c>
      <c r="I7" s="36">
        <f t="shared" si="1"/>
        <v>2175.28321575544</v>
      </c>
      <c r="J7" s="37"/>
      <c r="K7" s="16"/>
      <c r="L7" s="16"/>
    </row>
    <row r="8" ht="20.95" customHeight="1" spans="1:12">
      <c r="A8" s="17">
        <v>5</v>
      </c>
      <c r="B8" s="22" t="s">
        <v>39</v>
      </c>
      <c r="C8" s="22" t="s">
        <v>35</v>
      </c>
      <c r="D8" s="23" t="s">
        <v>52</v>
      </c>
      <c r="E8" s="24">
        <v>1275.99</v>
      </c>
      <c r="F8" s="25">
        <v>0.6804</v>
      </c>
      <c r="G8" s="26">
        <f t="shared" si="0"/>
        <v>1875.35273368607</v>
      </c>
      <c r="H8" s="27">
        <v>1.13</v>
      </c>
      <c r="I8" s="36">
        <f t="shared" si="1"/>
        <v>2119.14858906526</v>
      </c>
      <c r="J8" s="37"/>
      <c r="K8" s="16"/>
      <c r="L8" s="16"/>
    </row>
    <row r="9" ht="20.95" customHeight="1" spans="1:12">
      <c r="A9" s="17">
        <v>6</v>
      </c>
      <c r="B9" s="22" t="s">
        <v>40</v>
      </c>
      <c r="C9" s="22" t="s">
        <v>35</v>
      </c>
      <c r="D9" s="23" t="s">
        <v>52</v>
      </c>
      <c r="E9" s="24">
        <v>1268.07</v>
      </c>
      <c r="F9" s="25">
        <v>0.6804</v>
      </c>
      <c r="G9" s="26">
        <f t="shared" si="0"/>
        <v>1863.71252204586</v>
      </c>
      <c r="H9" s="27">
        <v>1.13</v>
      </c>
      <c r="I9" s="36">
        <f t="shared" si="1"/>
        <v>2105.99514991182</v>
      </c>
      <c r="J9" s="37"/>
      <c r="K9" s="16"/>
      <c r="L9" s="16"/>
    </row>
    <row r="10" ht="20.95" customHeight="1" spans="1:12">
      <c r="A10" s="17">
        <v>7</v>
      </c>
      <c r="B10" s="22" t="s">
        <v>41</v>
      </c>
      <c r="C10" s="22" t="s">
        <v>35</v>
      </c>
      <c r="D10" s="23" t="s">
        <v>52</v>
      </c>
      <c r="E10" s="24">
        <v>1496.79</v>
      </c>
      <c r="F10" s="25">
        <v>0.6804</v>
      </c>
      <c r="G10" s="26">
        <f t="shared" si="0"/>
        <v>2199.86772486772</v>
      </c>
      <c r="H10" s="27">
        <v>1.13</v>
      </c>
      <c r="I10" s="36">
        <f t="shared" si="1"/>
        <v>2485.85052910053</v>
      </c>
      <c r="J10" s="37"/>
      <c r="K10" s="16"/>
      <c r="L10" s="16"/>
    </row>
    <row r="11" ht="20.95" customHeight="1" spans="1:12">
      <c r="A11" s="17">
        <v>8</v>
      </c>
      <c r="B11" s="22" t="s">
        <v>42</v>
      </c>
      <c r="C11" s="22" t="s">
        <v>35</v>
      </c>
      <c r="D11" s="23" t="s">
        <v>52</v>
      </c>
      <c r="E11" s="24">
        <v>1280.81</v>
      </c>
      <c r="F11" s="25">
        <v>0.6804</v>
      </c>
      <c r="G11" s="26">
        <f t="shared" si="0"/>
        <v>1882.43680188125</v>
      </c>
      <c r="H11" s="27">
        <v>1.13</v>
      </c>
      <c r="I11" s="36">
        <f t="shared" si="1"/>
        <v>2127.15358612581</v>
      </c>
      <c r="J11" s="37"/>
      <c r="K11" s="16"/>
      <c r="L11" s="16"/>
    </row>
    <row r="12" ht="20.95" customHeight="1" spans="1:12">
      <c r="A12" s="17">
        <v>9</v>
      </c>
      <c r="B12" s="22" t="s">
        <v>43</v>
      </c>
      <c r="C12" s="22" t="s">
        <v>35</v>
      </c>
      <c r="D12" s="23" t="s">
        <v>52</v>
      </c>
      <c r="E12" s="24">
        <v>1503.3</v>
      </c>
      <c r="F12" s="25">
        <v>0.6804</v>
      </c>
      <c r="G12" s="26">
        <f t="shared" si="0"/>
        <v>2209.43562610229</v>
      </c>
      <c r="H12" s="27">
        <v>1.13</v>
      </c>
      <c r="I12" s="36">
        <f t="shared" si="1"/>
        <v>2496.66225749559</v>
      </c>
      <c r="J12" s="37"/>
      <c r="K12" s="16"/>
      <c r="L12" s="16"/>
    </row>
    <row r="13" ht="20.95" customHeight="1" spans="1:12">
      <c r="A13" s="17">
        <v>10</v>
      </c>
      <c r="B13" s="22" t="s">
        <v>44</v>
      </c>
      <c r="C13" s="22" t="s">
        <v>35</v>
      </c>
      <c r="D13" s="23" t="s">
        <v>52</v>
      </c>
      <c r="E13" s="24">
        <v>1321.18</v>
      </c>
      <c r="F13" s="25">
        <v>0.6804</v>
      </c>
      <c r="G13" s="26">
        <f t="shared" si="0"/>
        <v>1941.7695473251</v>
      </c>
      <c r="H13" s="27">
        <v>1.13</v>
      </c>
      <c r="I13" s="36">
        <f t="shared" si="1"/>
        <v>2194.19958847737</v>
      </c>
      <c r="J13" s="37"/>
      <c r="K13" s="16"/>
      <c r="L13" s="16"/>
    </row>
    <row r="14" ht="20.95" customHeight="1" spans="1:12">
      <c r="A14" s="17">
        <v>11</v>
      </c>
      <c r="B14" s="22" t="s">
        <v>45</v>
      </c>
      <c r="C14" s="22" t="s">
        <v>35</v>
      </c>
      <c r="D14" s="23" t="s">
        <v>52</v>
      </c>
      <c r="E14" s="24">
        <v>1455.47</v>
      </c>
      <c r="F14" s="25">
        <v>0.6804</v>
      </c>
      <c r="G14" s="26">
        <f t="shared" si="0"/>
        <v>2139.13874191652</v>
      </c>
      <c r="H14" s="27">
        <v>1.13</v>
      </c>
      <c r="I14" s="36">
        <f t="shared" si="1"/>
        <v>2417.22677836567</v>
      </c>
      <c r="J14" s="37"/>
      <c r="K14" s="16"/>
      <c r="L14" s="16"/>
    </row>
    <row r="15" ht="20.95" customHeight="1" spans="1:12">
      <c r="A15" s="17">
        <v>12</v>
      </c>
      <c r="B15" s="22" t="s">
        <v>46</v>
      </c>
      <c r="C15" s="22" t="s">
        <v>35</v>
      </c>
      <c r="D15" s="23" t="s">
        <v>52</v>
      </c>
      <c r="E15" s="24">
        <v>1380.65</v>
      </c>
      <c r="F15" s="25">
        <v>0.6804</v>
      </c>
      <c r="G15" s="26">
        <f t="shared" si="0"/>
        <v>2029.17401528513</v>
      </c>
      <c r="H15" s="27">
        <v>1.13</v>
      </c>
      <c r="I15" s="36">
        <f t="shared" si="1"/>
        <v>2292.96663727219</v>
      </c>
      <c r="J15" s="37"/>
      <c r="K15" s="16"/>
      <c r="L15" s="16"/>
    </row>
    <row r="16" ht="20.95" customHeight="1" spans="1:12">
      <c r="A16" s="17">
        <v>13</v>
      </c>
      <c r="B16" s="22" t="s">
        <v>47</v>
      </c>
      <c r="C16" s="22" t="s">
        <v>35</v>
      </c>
      <c r="D16" s="23" t="s">
        <v>52</v>
      </c>
      <c r="E16" s="28">
        <v>1103.37</v>
      </c>
      <c r="F16" s="29">
        <v>0.6804</v>
      </c>
      <c r="G16" s="26">
        <f t="shared" si="0"/>
        <v>1621.64902998236</v>
      </c>
      <c r="H16" s="27">
        <v>1.13</v>
      </c>
      <c r="I16" s="36">
        <f t="shared" si="1"/>
        <v>1832.46340388007</v>
      </c>
      <c r="J16" s="37"/>
      <c r="K16" s="16"/>
      <c r="L16" s="16"/>
    </row>
    <row r="17" ht="20.95" customHeight="1" spans="1:12">
      <c r="A17" s="17">
        <v>14</v>
      </c>
      <c r="B17" s="22" t="s">
        <v>48</v>
      </c>
      <c r="C17" s="22" t="s">
        <v>35</v>
      </c>
      <c r="D17" s="23" t="s">
        <v>52</v>
      </c>
      <c r="E17" s="24">
        <v>47.67</v>
      </c>
      <c r="F17" s="29">
        <v>0.6804</v>
      </c>
      <c r="G17" s="26">
        <f t="shared" si="0"/>
        <v>70.0617283950617</v>
      </c>
      <c r="H17" s="27">
        <v>1.13</v>
      </c>
      <c r="I17" s="36">
        <f t="shared" si="1"/>
        <v>79.1697530864197</v>
      </c>
      <c r="J17" s="37"/>
      <c r="K17" s="16"/>
      <c r="L17" s="16"/>
    </row>
    <row r="18" ht="20.95" customHeight="1" spans="1:12">
      <c r="A18" s="17">
        <v>15</v>
      </c>
      <c r="B18" s="22" t="s">
        <v>49</v>
      </c>
      <c r="C18" s="22" t="s">
        <v>35</v>
      </c>
      <c r="D18" s="23" t="s">
        <v>52</v>
      </c>
      <c r="E18" s="30">
        <v>54.39</v>
      </c>
      <c r="F18" s="29">
        <v>0.6804</v>
      </c>
      <c r="G18" s="26">
        <f t="shared" si="0"/>
        <v>79.9382716049383</v>
      </c>
      <c r="H18" s="27">
        <v>1.13</v>
      </c>
      <c r="I18" s="36">
        <f t="shared" si="1"/>
        <v>90.3302469135802</v>
      </c>
      <c r="J18" s="37"/>
      <c r="K18" s="16"/>
      <c r="L18" s="16"/>
    </row>
    <row r="19" ht="20.95" customHeight="1" spans="1:12">
      <c r="A19" s="17">
        <v>16</v>
      </c>
      <c r="B19" s="22" t="s">
        <v>50</v>
      </c>
      <c r="C19" s="22" t="s">
        <v>35</v>
      </c>
      <c r="D19" s="23" t="s">
        <v>52</v>
      </c>
      <c r="E19" s="30">
        <v>0</v>
      </c>
      <c r="F19" s="29">
        <v>0.6804</v>
      </c>
      <c r="G19" s="26">
        <f t="shared" si="0"/>
        <v>0</v>
      </c>
      <c r="H19" s="27">
        <v>1.13</v>
      </c>
      <c r="I19" s="36">
        <f t="shared" si="1"/>
        <v>0</v>
      </c>
      <c r="J19" s="37"/>
      <c r="K19" s="16"/>
      <c r="L19" s="16"/>
    </row>
    <row r="20" ht="20.95" customHeight="1" spans="1:12">
      <c r="A20" s="17">
        <v>17</v>
      </c>
      <c r="B20" s="22" t="s">
        <v>51</v>
      </c>
      <c r="C20" s="22" t="s">
        <v>35</v>
      </c>
      <c r="D20" s="23" t="s">
        <v>52</v>
      </c>
      <c r="E20" s="24">
        <v>0</v>
      </c>
      <c r="F20" s="29">
        <v>0.6804</v>
      </c>
      <c r="G20" s="26">
        <f t="shared" si="0"/>
        <v>0</v>
      </c>
      <c r="H20" s="27">
        <v>1.13</v>
      </c>
      <c r="I20" s="36">
        <f t="shared" si="1"/>
        <v>0</v>
      </c>
      <c r="J20" s="37"/>
      <c r="K20" s="16"/>
      <c r="L20" s="16"/>
    </row>
    <row r="21" ht="20.95" customHeight="1" spans="1:12">
      <c r="A21" s="17" t="s">
        <v>32</v>
      </c>
      <c r="B21" s="17"/>
      <c r="C21" s="17"/>
      <c r="D21" s="31"/>
      <c r="E21" s="26">
        <f t="shared" ref="E21:I21" si="2">SUM(E4:E20)</f>
        <v>17762.21</v>
      </c>
      <c r="F21" s="25"/>
      <c r="G21" s="26">
        <f t="shared" si="2"/>
        <v>26105.5408583186</v>
      </c>
      <c r="H21" s="27"/>
      <c r="I21" s="38">
        <f t="shared" si="2"/>
        <v>29499.2611699001</v>
      </c>
      <c r="J21" s="37"/>
      <c r="K21" s="16"/>
      <c r="L21" s="16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6"/>
    </row>
    <row r="23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6"/>
      <c r="L24" s="16"/>
    </row>
    <row r="25" spans="1:12">
      <c r="A25" s="16"/>
      <c r="B25" s="16"/>
      <c r="C25" s="16"/>
      <c r="D25" s="16"/>
      <c r="E25" s="16"/>
      <c r="F25" s="34"/>
      <c r="G25" s="16"/>
      <c r="H25" s="16"/>
      <c r="I25" s="16"/>
      <c r="J25" s="16"/>
      <c r="K25" s="16"/>
      <c r="L25" s="16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2" orientation="landscape" horizontalDpi="60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J12" sqref="J12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9.125" style="19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s="1" customFormat="1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3.75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1.1" customHeight="1" spans="1:12">
      <c r="A4" s="17">
        <v>1</v>
      </c>
      <c r="B4" s="22" t="s">
        <v>14</v>
      </c>
      <c r="C4" s="22" t="s">
        <v>15</v>
      </c>
      <c r="D4" s="23" t="s">
        <v>53</v>
      </c>
      <c r="E4" s="30">
        <v>74.9</v>
      </c>
      <c r="F4" s="29">
        <v>0.6804</v>
      </c>
      <c r="G4" s="26">
        <f t="shared" ref="G4:G18" si="0">E4/F4</f>
        <v>110.082304526749</v>
      </c>
      <c r="H4" s="27">
        <v>1.13</v>
      </c>
      <c r="I4" s="36">
        <f t="shared" ref="I4:I18" si="1">G4*H4</f>
        <v>124.393004115226</v>
      </c>
      <c r="J4" s="17" t="s">
        <v>17</v>
      </c>
      <c r="K4" s="16"/>
      <c r="L4" s="16"/>
    </row>
    <row r="5" ht="21.1" customHeight="1" spans="1:12">
      <c r="A5" s="17">
        <v>2</v>
      </c>
      <c r="B5" s="22" t="s">
        <v>18</v>
      </c>
      <c r="C5" s="22" t="s">
        <v>15</v>
      </c>
      <c r="D5" s="23" t="s">
        <v>53</v>
      </c>
      <c r="E5" s="24">
        <v>1074.31</v>
      </c>
      <c r="F5" s="29">
        <v>0.6804</v>
      </c>
      <c r="G5" s="26">
        <f t="shared" si="0"/>
        <v>1578.93885949442</v>
      </c>
      <c r="H5" s="27">
        <v>1.13</v>
      </c>
      <c r="I5" s="36">
        <f t="shared" si="1"/>
        <v>1784.20091122869</v>
      </c>
      <c r="J5" s="37"/>
      <c r="K5" s="16"/>
      <c r="L5" s="16"/>
    </row>
    <row r="6" ht="21.1" customHeight="1" spans="1:12">
      <c r="A6" s="17">
        <v>3</v>
      </c>
      <c r="B6" s="22" t="s">
        <v>19</v>
      </c>
      <c r="C6" s="22" t="s">
        <v>15</v>
      </c>
      <c r="D6" s="23" t="s">
        <v>53</v>
      </c>
      <c r="E6" s="24">
        <v>834.74</v>
      </c>
      <c r="F6" s="29">
        <v>0.6804</v>
      </c>
      <c r="G6" s="26">
        <f t="shared" si="0"/>
        <v>1226.83715461493</v>
      </c>
      <c r="H6" s="27">
        <v>1.13</v>
      </c>
      <c r="I6" s="36">
        <f t="shared" si="1"/>
        <v>1386.32598471487</v>
      </c>
      <c r="J6" s="37"/>
      <c r="K6" s="16"/>
      <c r="L6" s="16"/>
    </row>
    <row r="7" ht="21.1" customHeight="1" spans="1:12">
      <c r="A7" s="17">
        <v>4</v>
      </c>
      <c r="B7" s="22" t="s">
        <v>20</v>
      </c>
      <c r="C7" s="22" t="s">
        <v>15</v>
      </c>
      <c r="D7" s="23" t="s">
        <v>53</v>
      </c>
      <c r="E7" s="24">
        <v>821.44</v>
      </c>
      <c r="F7" s="29">
        <v>0.6804</v>
      </c>
      <c r="G7" s="26">
        <f t="shared" si="0"/>
        <v>1207.28982951205</v>
      </c>
      <c r="H7" s="27">
        <v>1.13</v>
      </c>
      <c r="I7" s="36">
        <f t="shared" si="1"/>
        <v>1364.23750734862</v>
      </c>
      <c r="J7" s="37"/>
      <c r="K7" s="16"/>
      <c r="L7" s="16"/>
    </row>
    <row r="8" ht="21.1" customHeight="1" spans="1:12">
      <c r="A8" s="17">
        <v>5</v>
      </c>
      <c r="B8" s="22" t="s">
        <v>21</v>
      </c>
      <c r="C8" s="22" t="s">
        <v>15</v>
      </c>
      <c r="D8" s="23" t="s">
        <v>53</v>
      </c>
      <c r="E8" s="24">
        <v>838.56</v>
      </c>
      <c r="F8" s="29">
        <v>0.6804</v>
      </c>
      <c r="G8" s="26">
        <f t="shared" si="0"/>
        <v>1232.45149911817</v>
      </c>
      <c r="H8" s="27">
        <v>1.13</v>
      </c>
      <c r="I8" s="36">
        <f t="shared" si="1"/>
        <v>1392.67019400353</v>
      </c>
      <c r="J8" s="37"/>
      <c r="K8" s="16"/>
      <c r="L8" s="16"/>
    </row>
    <row r="9" ht="21.1" customHeight="1" spans="1:12">
      <c r="A9" s="17">
        <v>6</v>
      </c>
      <c r="B9" s="22" t="s">
        <v>22</v>
      </c>
      <c r="C9" s="22" t="s">
        <v>15</v>
      </c>
      <c r="D9" s="23" t="s">
        <v>53</v>
      </c>
      <c r="E9" s="24">
        <v>683.96</v>
      </c>
      <c r="F9" s="29">
        <v>0.6804</v>
      </c>
      <c r="G9" s="26">
        <f t="shared" si="0"/>
        <v>1005.23221634333</v>
      </c>
      <c r="H9" s="27">
        <v>1.13</v>
      </c>
      <c r="I9" s="36">
        <f t="shared" si="1"/>
        <v>1135.91240446796</v>
      </c>
      <c r="J9" s="37"/>
      <c r="K9" s="16"/>
      <c r="L9" s="16"/>
    </row>
    <row r="10" ht="21.1" customHeight="1" spans="1:12">
      <c r="A10" s="17">
        <v>7</v>
      </c>
      <c r="B10" s="22" t="s">
        <v>23</v>
      </c>
      <c r="C10" s="22" t="s">
        <v>15</v>
      </c>
      <c r="D10" s="23" t="s">
        <v>53</v>
      </c>
      <c r="E10" s="24">
        <v>879.68</v>
      </c>
      <c r="F10" s="29">
        <v>0.6804</v>
      </c>
      <c r="G10" s="26">
        <f t="shared" si="0"/>
        <v>1292.88653733098</v>
      </c>
      <c r="H10" s="27">
        <v>1.13</v>
      </c>
      <c r="I10" s="36">
        <f t="shared" si="1"/>
        <v>1460.96178718401</v>
      </c>
      <c r="J10" s="37"/>
      <c r="K10" s="16"/>
      <c r="L10" s="16"/>
    </row>
    <row r="11" ht="21.1" customHeight="1" spans="1:12">
      <c r="A11" s="17">
        <v>8</v>
      </c>
      <c r="B11" s="22" t="s">
        <v>24</v>
      </c>
      <c r="C11" s="22" t="s">
        <v>15</v>
      </c>
      <c r="D11" s="23" t="s">
        <v>53</v>
      </c>
      <c r="E11" s="24">
        <v>836.2</v>
      </c>
      <c r="F11" s="29">
        <v>0.6804</v>
      </c>
      <c r="G11" s="26">
        <f t="shared" si="0"/>
        <v>1228.98295120517</v>
      </c>
      <c r="H11" s="27">
        <v>1.13</v>
      </c>
      <c r="I11" s="36">
        <f t="shared" si="1"/>
        <v>1388.75073486185</v>
      </c>
      <c r="J11" s="37"/>
      <c r="K11" s="16"/>
      <c r="L11" s="16"/>
    </row>
    <row r="12" ht="21.1" customHeight="1" spans="1:12">
      <c r="A12" s="17">
        <v>9</v>
      </c>
      <c r="B12" s="22" t="s">
        <v>25</v>
      </c>
      <c r="C12" s="22" t="s">
        <v>15</v>
      </c>
      <c r="D12" s="23" t="s">
        <v>53</v>
      </c>
      <c r="E12" s="28">
        <v>771.26</v>
      </c>
      <c r="F12" s="29">
        <v>0.6804</v>
      </c>
      <c r="G12" s="26">
        <f t="shared" si="0"/>
        <v>1133.53909465021</v>
      </c>
      <c r="H12" s="27">
        <v>1.13</v>
      </c>
      <c r="I12" s="36">
        <f t="shared" si="1"/>
        <v>1280.89917695473</v>
      </c>
      <c r="J12" s="37"/>
      <c r="K12" s="16"/>
      <c r="L12" s="16"/>
    </row>
    <row r="13" ht="21.1" customHeight="1" spans="1:12">
      <c r="A13" s="17">
        <v>10</v>
      </c>
      <c r="B13" s="22" t="s">
        <v>26</v>
      </c>
      <c r="C13" s="22" t="s">
        <v>15</v>
      </c>
      <c r="D13" s="23" t="s">
        <v>53</v>
      </c>
      <c r="E13" s="28">
        <v>781.1</v>
      </c>
      <c r="F13" s="29">
        <v>0.6804</v>
      </c>
      <c r="G13" s="26">
        <f t="shared" si="0"/>
        <v>1148.00117577895</v>
      </c>
      <c r="H13" s="27">
        <v>1.13</v>
      </c>
      <c r="I13" s="36">
        <f t="shared" si="1"/>
        <v>1297.24132863022</v>
      </c>
      <c r="J13" s="37"/>
      <c r="K13" s="16"/>
      <c r="L13" s="16"/>
    </row>
    <row r="14" ht="21.1" customHeight="1" spans="1:12">
      <c r="A14" s="17">
        <v>11</v>
      </c>
      <c r="B14" s="22" t="s">
        <v>27</v>
      </c>
      <c r="C14" s="22" t="s">
        <v>15</v>
      </c>
      <c r="D14" s="23" t="s">
        <v>53</v>
      </c>
      <c r="E14" s="28">
        <v>756.83</v>
      </c>
      <c r="F14" s="29">
        <v>0.6804</v>
      </c>
      <c r="G14" s="26">
        <f t="shared" si="0"/>
        <v>1112.33098177543</v>
      </c>
      <c r="H14" s="27">
        <v>1.13</v>
      </c>
      <c r="I14" s="36">
        <f t="shared" si="1"/>
        <v>1256.93400940623</v>
      </c>
      <c r="J14" s="37"/>
      <c r="K14" s="16"/>
      <c r="L14" s="16"/>
    </row>
    <row r="15" ht="21.1" customHeight="1" spans="1:12">
      <c r="A15" s="17">
        <v>12</v>
      </c>
      <c r="B15" s="22" t="s">
        <v>28</v>
      </c>
      <c r="C15" s="22" t="s">
        <v>15</v>
      </c>
      <c r="D15" s="23" t="s">
        <v>53</v>
      </c>
      <c r="E15" s="28">
        <v>906.77</v>
      </c>
      <c r="F15" s="29">
        <v>0.6804</v>
      </c>
      <c r="G15" s="26">
        <f t="shared" si="0"/>
        <v>1332.7013521458</v>
      </c>
      <c r="H15" s="27">
        <v>1.13</v>
      </c>
      <c r="I15" s="36">
        <f t="shared" si="1"/>
        <v>1505.95252792475</v>
      </c>
      <c r="J15" s="37"/>
      <c r="K15" s="16"/>
      <c r="L15" s="16"/>
    </row>
    <row r="16" ht="21.1" customHeight="1" spans="1:12">
      <c r="A16" s="17">
        <v>13</v>
      </c>
      <c r="B16" s="22" t="s">
        <v>29</v>
      </c>
      <c r="C16" s="22" t="s">
        <v>15</v>
      </c>
      <c r="D16" s="23" t="s">
        <v>53</v>
      </c>
      <c r="E16" s="28">
        <v>738.04</v>
      </c>
      <c r="F16" s="29">
        <v>0.6804</v>
      </c>
      <c r="G16" s="26">
        <f t="shared" si="0"/>
        <v>1084.71487360376</v>
      </c>
      <c r="H16" s="27">
        <v>1.13</v>
      </c>
      <c r="I16" s="36">
        <f t="shared" si="1"/>
        <v>1225.72780717225</v>
      </c>
      <c r="J16" s="37"/>
      <c r="K16" s="16"/>
      <c r="L16" s="16"/>
    </row>
    <row r="17" ht="21.1" customHeight="1" spans="1:12">
      <c r="A17" s="17">
        <v>14</v>
      </c>
      <c r="B17" s="22" t="s">
        <v>30</v>
      </c>
      <c r="C17" s="22" t="s">
        <v>15</v>
      </c>
      <c r="D17" s="23" t="s">
        <v>53</v>
      </c>
      <c r="E17" s="28">
        <v>902.41</v>
      </c>
      <c r="F17" s="29">
        <v>0.6804</v>
      </c>
      <c r="G17" s="26">
        <f t="shared" si="0"/>
        <v>1326.29335684891</v>
      </c>
      <c r="H17" s="27">
        <v>1.13</v>
      </c>
      <c r="I17" s="36">
        <f t="shared" si="1"/>
        <v>1498.71149323927</v>
      </c>
      <c r="J17" s="37"/>
      <c r="K17" s="16"/>
      <c r="L17" s="16"/>
    </row>
    <row r="18" ht="21.1" customHeight="1" spans="1:12">
      <c r="A18" s="17">
        <v>15</v>
      </c>
      <c r="B18" s="22" t="s">
        <v>31</v>
      </c>
      <c r="C18" s="22" t="s">
        <v>15</v>
      </c>
      <c r="D18" s="23" t="s">
        <v>53</v>
      </c>
      <c r="E18" s="24">
        <v>218.61</v>
      </c>
      <c r="F18" s="29">
        <v>0.6804</v>
      </c>
      <c r="G18" s="26">
        <f t="shared" si="0"/>
        <v>321.296296296296</v>
      </c>
      <c r="H18" s="27">
        <v>1.13</v>
      </c>
      <c r="I18" s="36">
        <f t="shared" si="1"/>
        <v>363.064814814815</v>
      </c>
      <c r="J18" s="37"/>
      <c r="K18" s="16"/>
      <c r="L18" s="16"/>
    </row>
    <row r="19" ht="21.1" customHeight="1" spans="1:12">
      <c r="A19" s="17" t="s">
        <v>32</v>
      </c>
      <c r="B19" s="17"/>
      <c r="C19" s="17"/>
      <c r="D19" s="31"/>
      <c r="E19" s="26">
        <f t="shared" ref="E19:I19" si="2">SUM(E4:E18)</f>
        <v>11118.81</v>
      </c>
      <c r="F19" s="29"/>
      <c r="G19" s="26">
        <f t="shared" si="2"/>
        <v>16341.5784832451</v>
      </c>
      <c r="H19" s="27"/>
      <c r="I19" s="36">
        <f t="shared" si="2"/>
        <v>18465.983686067</v>
      </c>
      <c r="J19" s="37"/>
      <c r="K19" s="16"/>
      <c r="L19" s="16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6"/>
    </row>
    <row r="21" ht="11.25" customHeight="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6"/>
      <c r="L22" s="16"/>
    </row>
    <row r="23" spans="1:12">
      <c r="A23" s="16"/>
      <c r="B23" s="16"/>
      <c r="C23" s="16"/>
      <c r="D23" s="16"/>
      <c r="E23" s="16"/>
      <c r="F23" s="34"/>
      <c r="G23" s="16"/>
      <c r="H23" s="16"/>
      <c r="I23" s="16"/>
      <c r="J23" s="16"/>
      <c r="K23" s="16"/>
      <c r="L23" s="16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A1" sqref="A1:J1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9.375" style="19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s="1" customFormat="1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6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0.95" customHeight="1" spans="1:12">
      <c r="A4" s="17">
        <v>1</v>
      </c>
      <c r="B4" s="22" t="s">
        <v>34</v>
      </c>
      <c r="C4" s="22" t="s">
        <v>35</v>
      </c>
      <c r="D4" s="23" t="s">
        <v>53</v>
      </c>
      <c r="E4" s="24">
        <v>1298.18</v>
      </c>
      <c r="F4" s="25">
        <v>0.6804</v>
      </c>
      <c r="G4" s="26">
        <f t="shared" ref="G4:G20" si="0">E4/F4</f>
        <v>1907.96590241035</v>
      </c>
      <c r="H4" s="27">
        <v>1.13</v>
      </c>
      <c r="I4" s="36">
        <f t="shared" ref="I4:I20" si="1">G4*H4</f>
        <v>2156.00146972369</v>
      </c>
      <c r="J4" s="17" t="s">
        <v>17</v>
      </c>
      <c r="K4" s="16"/>
      <c r="L4" s="16"/>
    </row>
    <row r="5" ht="20.95" customHeight="1" spans="1:12">
      <c r="A5" s="17">
        <v>2</v>
      </c>
      <c r="B5" s="22" t="s">
        <v>36</v>
      </c>
      <c r="C5" s="22" t="s">
        <v>35</v>
      </c>
      <c r="D5" s="23" t="s">
        <v>53</v>
      </c>
      <c r="E5" s="24">
        <v>1405.23</v>
      </c>
      <c r="F5" s="25">
        <v>0.6804</v>
      </c>
      <c r="G5" s="26">
        <f t="shared" si="0"/>
        <v>2065.29982363316</v>
      </c>
      <c r="H5" s="27">
        <v>1.13</v>
      </c>
      <c r="I5" s="36">
        <f t="shared" si="1"/>
        <v>2333.78880070547</v>
      </c>
      <c r="J5" s="37"/>
      <c r="K5" s="16"/>
      <c r="L5" s="16"/>
    </row>
    <row r="6" ht="20.95" customHeight="1" spans="1:12">
      <c r="A6" s="17">
        <v>3</v>
      </c>
      <c r="B6" s="22" t="s">
        <v>37</v>
      </c>
      <c r="C6" s="22" t="s">
        <v>35</v>
      </c>
      <c r="D6" s="23" t="s">
        <v>53</v>
      </c>
      <c r="E6" s="24">
        <v>1359.76</v>
      </c>
      <c r="F6" s="25">
        <v>0.6804</v>
      </c>
      <c r="G6" s="26">
        <f t="shared" si="0"/>
        <v>1998.47148736038</v>
      </c>
      <c r="H6" s="27">
        <v>1.13</v>
      </c>
      <c r="I6" s="36">
        <f t="shared" si="1"/>
        <v>2258.27278071723</v>
      </c>
      <c r="J6" s="37"/>
      <c r="K6" s="16"/>
      <c r="L6" s="16"/>
    </row>
    <row r="7" ht="20.95" customHeight="1" spans="1:12">
      <c r="A7" s="17">
        <v>4</v>
      </c>
      <c r="B7" s="22" t="s">
        <v>38</v>
      </c>
      <c r="C7" s="22" t="s">
        <v>35</v>
      </c>
      <c r="D7" s="23" t="s">
        <v>53</v>
      </c>
      <c r="E7" s="24">
        <v>1160</v>
      </c>
      <c r="F7" s="25">
        <v>0.6804</v>
      </c>
      <c r="G7" s="26">
        <f t="shared" si="0"/>
        <v>1704.87948265726</v>
      </c>
      <c r="H7" s="27">
        <v>1.13</v>
      </c>
      <c r="I7" s="36">
        <f t="shared" si="1"/>
        <v>1926.5138154027</v>
      </c>
      <c r="J7" s="37"/>
      <c r="K7" s="16"/>
      <c r="L7" s="16"/>
    </row>
    <row r="8" ht="20.95" customHeight="1" spans="1:12">
      <c r="A8" s="17">
        <v>5</v>
      </c>
      <c r="B8" s="22" t="s">
        <v>39</v>
      </c>
      <c r="C8" s="22" t="s">
        <v>35</v>
      </c>
      <c r="D8" s="23" t="s">
        <v>53</v>
      </c>
      <c r="E8" s="24">
        <v>1145.09</v>
      </c>
      <c r="F8" s="25">
        <v>0.6804</v>
      </c>
      <c r="G8" s="26">
        <f t="shared" si="0"/>
        <v>1682.96590241035</v>
      </c>
      <c r="H8" s="27">
        <v>1.13</v>
      </c>
      <c r="I8" s="36">
        <f t="shared" si="1"/>
        <v>1901.75146972369</v>
      </c>
      <c r="J8" s="37"/>
      <c r="K8" s="16"/>
      <c r="L8" s="16"/>
    </row>
    <row r="9" ht="20.95" customHeight="1" spans="1:12">
      <c r="A9" s="17">
        <v>6</v>
      </c>
      <c r="B9" s="22" t="s">
        <v>40</v>
      </c>
      <c r="C9" s="22" t="s">
        <v>35</v>
      </c>
      <c r="D9" s="23" t="s">
        <v>53</v>
      </c>
      <c r="E9" s="24">
        <v>1375.92</v>
      </c>
      <c r="F9" s="25">
        <v>0.6804</v>
      </c>
      <c r="G9" s="26">
        <f t="shared" si="0"/>
        <v>2022.22222222222</v>
      </c>
      <c r="H9" s="27">
        <v>1.13</v>
      </c>
      <c r="I9" s="36">
        <f t="shared" si="1"/>
        <v>2285.11111111111</v>
      </c>
      <c r="J9" s="37"/>
      <c r="K9" s="16"/>
      <c r="L9" s="16"/>
    </row>
    <row r="10" ht="20.95" customHeight="1" spans="1:12">
      <c r="A10" s="17">
        <v>7</v>
      </c>
      <c r="B10" s="22" t="s">
        <v>41</v>
      </c>
      <c r="C10" s="22" t="s">
        <v>35</v>
      </c>
      <c r="D10" s="23" t="s">
        <v>53</v>
      </c>
      <c r="E10" s="24">
        <v>1402.5</v>
      </c>
      <c r="F10" s="25">
        <v>0.6804</v>
      </c>
      <c r="G10" s="26">
        <f t="shared" si="0"/>
        <v>2061.28747795414</v>
      </c>
      <c r="H10" s="27">
        <v>1.13</v>
      </c>
      <c r="I10" s="36">
        <f t="shared" si="1"/>
        <v>2329.25485008818</v>
      </c>
      <c r="J10" s="37"/>
      <c r="K10" s="16"/>
      <c r="L10" s="16"/>
    </row>
    <row r="11" ht="20.95" customHeight="1" spans="1:12">
      <c r="A11" s="17">
        <v>8</v>
      </c>
      <c r="B11" s="22" t="s">
        <v>42</v>
      </c>
      <c r="C11" s="22" t="s">
        <v>35</v>
      </c>
      <c r="D11" s="23" t="s">
        <v>53</v>
      </c>
      <c r="E11" s="24">
        <v>1251.66</v>
      </c>
      <c r="F11" s="25">
        <v>0.6804</v>
      </c>
      <c r="G11" s="26">
        <f t="shared" si="0"/>
        <v>1839.59435626102</v>
      </c>
      <c r="H11" s="27">
        <v>1.13</v>
      </c>
      <c r="I11" s="36">
        <f t="shared" si="1"/>
        <v>2078.74162257496</v>
      </c>
      <c r="J11" s="37"/>
      <c r="K11" s="16"/>
      <c r="L11" s="16"/>
    </row>
    <row r="12" ht="20.95" customHeight="1" spans="1:12">
      <c r="A12" s="17">
        <v>9</v>
      </c>
      <c r="B12" s="22" t="s">
        <v>43</v>
      </c>
      <c r="C12" s="22" t="s">
        <v>35</v>
      </c>
      <c r="D12" s="23" t="s">
        <v>53</v>
      </c>
      <c r="E12" s="24">
        <v>1340.67</v>
      </c>
      <c r="F12" s="25">
        <v>0.6804</v>
      </c>
      <c r="G12" s="26">
        <f t="shared" si="0"/>
        <v>1970.41446208113</v>
      </c>
      <c r="H12" s="27">
        <v>1.13</v>
      </c>
      <c r="I12" s="36">
        <f t="shared" si="1"/>
        <v>2226.56834215168</v>
      </c>
      <c r="J12" s="37"/>
      <c r="K12" s="16"/>
      <c r="L12" s="16"/>
    </row>
    <row r="13" ht="20.95" customHeight="1" spans="1:12">
      <c r="A13" s="17">
        <v>10</v>
      </c>
      <c r="B13" s="22" t="s">
        <v>44</v>
      </c>
      <c r="C13" s="22" t="s">
        <v>35</v>
      </c>
      <c r="D13" s="23" t="s">
        <v>53</v>
      </c>
      <c r="E13" s="24">
        <v>1458.21</v>
      </c>
      <c r="F13" s="25">
        <v>0.6804</v>
      </c>
      <c r="G13" s="26">
        <f t="shared" si="0"/>
        <v>2143.16578483245</v>
      </c>
      <c r="H13" s="27">
        <v>1.13</v>
      </c>
      <c r="I13" s="36">
        <f t="shared" si="1"/>
        <v>2421.77733686067</v>
      </c>
      <c r="J13" s="37"/>
      <c r="K13" s="16"/>
      <c r="L13" s="16"/>
    </row>
    <row r="14" ht="20.95" customHeight="1" spans="1:12">
      <c r="A14" s="17">
        <v>11</v>
      </c>
      <c r="B14" s="22" t="s">
        <v>45</v>
      </c>
      <c r="C14" s="22" t="s">
        <v>35</v>
      </c>
      <c r="D14" s="23" t="s">
        <v>53</v>
      </c>
      <c r="E14" s="24">
        <v>1344.39</v>
      </c>
      <c r="F14" s="25">
        <v>0.6804</v>
      </c>
      <c r="G14" s="26">
        <f t="shared" si="0"/>
        <v>1975.88183421517</v>
      </c>
      <c r="H14" s="27">
        <v>1.13</v>
      </c>
      <c r="I14" s="36">
        <f t="shared" si="1"/>
        <v>2232.74647266314</v>
      </c>
      <c r="J14" s="37"/>
      <c r="K14" s="16"/>
      <c r="L14" s="16"/>
    </row>
    <row r="15" ht="20.95" customHeight="1" spans="1:12">
      <c r="A15" s="17">
        <v>12</v>
      </c>
      <c r="B15" s="22" t="s">
        <v>46</v>
      </c>
      <c r="C15" s="22" t="s">
        <v>35</v>
      </c>
      <c r="D15" s="23" t="s">
        <v>53</v>
      </c>
      <c r="E15" s="24">
        <v>1269.19</v>
      </c>
      <c r="F15" s="25">
        <v>0.6804</v>
      </c>
      <c r="G15" s="26">
        <f t="shared" si="0"/>
        <v>1865.35861258083</v>
      </c>
      <c r="H15" s="27">
        <v>1.13</v>
      </c>
      <c r="I15" s="36">
        <f t="shared" si="1"/>
        <v>2107.85523221634</v>
      </c>
      <c r="J15" s="37"/>
      <c r="K15" s="16"/>
      <c r="L15" s="16"/>
    </row>
    <row r="16" ht="20.95" customHeight="1" spans="1:12">
      <c r="A16" s="17">
        <v>13</v>
      </c>
      <c r="B16" s="22" t="s">
        <v>47</v>
      </c>
      <c r="C16" s="22" t="s">
        <v>35</v>
      </c>
      <c r="D16" s="23" t="s">
        <v>53</v>
      </c>
      <c r="E16" s="28">
        <v>1078.92</v>
      </c>
      <c r="F16" s="29">
        <v>0.6804</v>
      </c>
      <c r="G16" s="26">
        <f t="shared" si="0"/>
        <v>1585.71428571429</v>
      </c>
      <c r="H16" s="27">
        <v>1.13</v>
      </c>
      <c r="I16" s="36">
        <f t="shared" si="1"/>
        <v>1791.85714285714</v>
      </c>
      <c r="J16" s="37"/>
      <c r="K16" s="16"/>
      <c r="L16" s="16"/>
    </row>
    <row r="17" ht="20.95" customHeight="1" spans="1:12">
      <c r="A17" s="17">
        <v>14</v>
      </c>
      <c r="B17" s="22" t="s">
        <v>48</v>
      </c>
      <c r="C17" s="22" t="s">
        <v>35</v>
      </c>
      <c r="D17" s="23" t="s">
        <v>53</v>
      </c>
      <c r="E17" s="24">
        <v>37.75</v>
      </c>
      <c r="F17" s="29">
        <v>0.6804</v>
      </c>
      <c r="G17" s="26">
        <f t="shared" si="0"/>
        <v>55.4820693709583</v>
      </c>
      <c r="H17" s="27">
        <v>1.13</v>
      </c>
      <c r="I17" s="36">
        <f t="shared" si="1"/>
        <v>62.6947383891828</v>
      </c>
      <c r="J17" s="37"/>
      <c r="K17" s="16"/>
      <c r="L17" s="16"/>
    </row>
    <row r="18" ht="20.95" customHeight="1" spans="1:12">
      <c r="A18" s="17">
        <v>15</v>
      </c>
      <c r="B18" s="22" t="s">
        <v>49</v>
      </c>
      <c r="C18" s="22" t="s">
        <v>35</v>
      </c>
      <c r="D18" s="23" t="s">
        <v>53</v>
      </c>
      <c r="E18" s="30">
        <v>81.41</v>
      </c>
      <c r="F18" s="29">
        <v>0.6804</v>
      </c>
      <c r="G18" s="26">
        <f t="shared" si="0"/>
        <v>119.650205761317</v>
      </c>
      <c r="H18" s="27">
        <v>1.13</v>
      </c>
      <c r="I18" s="36">
        <f t="shared" si="1"/>
        <v>135.204732510288</v>
      </c>
      <c r="J18" s="37"/>
      <c r="K18" s="16"/>
      <c r="L18" s="16"/>
    </row>
    <row r="19" ht="20.95" customHeight="1" spans="1:12">
      <c r="A19" s="17">
        <v>16</v>
      </c>
      <c r="B19" s="22" t="s">
        <v>50</v>
      </c>
      <c r="C19" s="22" t="s">
        <v>35</v>
      </c>
      <c r="D19" s="23" t="s">
        <v>53</v>
      </c>
      <c r="E19" s="30">
        <v>64.72</v>
      </c>
      <c r="F19" s="29">
        <v>0.6804</v>
      </c>
      <c r="G19" s="26">
        <f t="shared" si="0"/>
        <v>95.1205173427396</v>
      </c>
      <c r="H19" s="27">
        <v>1.13</v>
      </c>
      <c r="I19" s="36">
        <f t="shared" si="1"/>
        <v>107.486184597296</v>
      </c>
      <c r="J19" s="37"/>
      <c r="K19" s="16"/>
      <c r="L19" s="16"/>
    </row>
    <row r="20" ht="20.95" customHeight="1" spans="1:12">
      <c r="A20" s="17">
        <v>17</v>
      </c>
      <c r="B20" s="22" t="s">
        <v>51</v>
      </c>
      <c r="C20" s="22" t="s">
        <v>35</v>
      </c>
      <c r="D20" s="23" t="s">
        <v>53</v>
      </c>
      <c r="E20" s="24">
        <v>44.69</v>
      </c>
      <c r="F20" s="29">
        <v>0.6804</v>
      </c>
      <c r="G20" s="26">
        <f t="shared" si="0"/>
        <v>65.6819517930629</v>
      </c>
      <c r="H20" s="27">
        <v>1.13</v>
      </c>
      <c r="I20" s="36">
        <f t="shared" si="1"/>
        <v>74.2206055261611</v>
      </c>
      <c r="J20" s="37"/>
      <c r="K20" s="16"/>
      <c r="L20" s="16"/>
    </row>
    <row r="21" ht="20.95" customHeight="1" spans="1:12">
      <c r="A21" s="17" t="s">
        <v>32</v>
      </c>
      <c r="B21" s="17"/>
      <c r="C21" s="17"/>
      <c r="D21" s="31"/>
      <c r="E21" s="26">
        <f t="shared" ref="E21:I21" si="2">SUM(E4:E20)</f>
        <v>17118.29</v>
      </c>
      <c r="F21" s="25"/>
      <c r="G21" s="26">
        <f t="shared" si="2"/>
        <v>25159.1563786008</v>
      </c>
      <c r="H21" s="27"/>
      <c r="I21" s="38">
        <f t="shared" si="2"/>
        <v>28429.8467078189</v>
      </c>
      <c r="J21" s="37"/>
      <c r="K21" s="16"/>
      <c r="L21" s="16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6"/>
    </row>
    <row r="23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6"/>
      <c r="L24" s="16"/>
    </row>
    <row r="25" spans="1:12">
      <c r="A25" s="16"/>
      <c r="B25" s="16"/>
      <c r="C25" s="16"/>
      <c r="D25" s="16"/>
      <c r="E25" s="16"/>
      <c r="F25" s="34"/>
      <c r="G25" s="16"/>
      <c r="H25" s="16"/>
      <c r="I25" s="16"/>
      <c r="J25" s="16"/>
      <c r="K25" s="16"/>
      <c r="L25" s="16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1" orientation="landscape" horizontalDpi="60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G8" sqref="G8"/>
    </sheetView>
  </sheetViews>
  <sheetFormatPr defaultColWidth="9" defaultRowHeight="14.25"/>
  <cols>
    <col min="1" max="1" width="5" style="2" customWidth="1"/>
    <col min="2" max="2" width="41.375" style="3" customWidth="1"/>
    <col min="3" max="3" width="6.75" style="2" customWidth="1"/>
    <col min="4" max="4" width="12.125" style="2" customWidth="1"/>
    <col min="5" max="5" width="12" style="2" customWidth="1"/>
    <col min="6" max="6" width="14.375" style="2" customWidth="1"/>
    <col min="7" max="7" width="12.125" style="4" customWidth="1"/>
    <col min="8" max="8" width="9.875" style="2" customWidth="1"/>
    <col min="9" max="9" width="12.25" style="4" customWidth="1"/>
    <col min="10" max="10" width="13.5" style="2" customWidth="1"/>
    <col min="11" max="12" width="9" style="2"/>
    <col min="13" max="13" width="21.625" style="2" customWidth="1"/>
    <col min="14" max="16384" width="9" style="2"/>
  </cols>
  <sheetData>
    <row r="1" ht="43" customHeight="1" spans="1:10">
      <c r="A1" s="5" t="s">
        <v>54</v>
      </c>
      <c r="B1" s="6"/>
      <c r="C1" s="5"/>
      <c r="D1" s="5"/>
      <c r="E1" s="5"/>
      <c r="F1" s="5"/>
      <c r="G1" s="7"/>
      <c r="H1" s="5"/>
      <c r="I1" s="7"/>
      <c r="J1" s="5"/>
    </row>
    <row r="2" s="1" customFormat="1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47" customHeight="1" spans="1:10">
      <c r="A3" s="9" t="s">
        <v>4</v>
      </c>
      <c r="B3" s="9" t="s">
        <v>55</v>
      </c>
      <c r="C3" s="10" t="s">
        <v>56</v>
      </c>
      <c r="D3" s="9" t="s">
        <v>57</v>
      </c>
      <c r="E3" s="9" t="s">
        <v>58</v>
      </c>
      <c r="F3" s="10" t="s">
        <v>59</v>
      </c>
      <c r="G3" s="11" t="s">
        <v>60</v>
      </c>
      <c r="H3" s="9" t="s">
        <v>11</v>
      </c>
      <c r="I3" s="11" t="s">
        <v>12</v>
      </c>
      <c r="J3" s="9" t="s">
        <v>13</v>
      </c>
    </row>
    <row r="4" ht="23.5" customHeight="1" spans="1:10">
      <c r="A4" s="9">
        <v>1</v>
      </c>
      <c r="B4" s="12" t="s">
        <v>61</v>
      </c>
      <c r="C4" s="9">
        <v>32</v>
      </c>
      <c r="D4" s="13">
        <v>44256</v>
      </c>
      <c r="E4" s="9">
        <v>26371.33</v>
      </c>
      <c r="F4" s="9">
        <v>0.6804</v>
      </c>
      <c r="G4" s="11">
        <f t="shared" ref="G4:G6" si="0">E4/F4</f>
        <v>38758.568489124</v>
      </c>
      <c r="H4" s="9">
        <v>1.13</v>
      </c>
      <c r="I4" s="11">
        <v>43797</v>
      </c>
      <c r="J4" s="17"/>
    </row>
    <row r="5" ht="23.5" customHeight="1" spans="1:10">
      <c r="A5" s="9">
        <v>2</v>
      </c>
      <c r="B5" s="12" t="s">
        <v>61</v>
      </c>
      <c r="C5" s="9">
        <v>32</v>
      </c>
      <c r="D5" s="13">
        <v>44287</v>
      </c>
      <c r="E5" s="9">
        <v>28898.58</v>
      </c>
      <c r="F5" s="9">
        <v>0.6804</v>
      </c>
      <c r="G5" s="11">
        <f t="shared" si="0"/>
        <v>42472.9276895944</v>
      </c>
      <c r="H5" s="9">
        <v>1.13</v>
      </c>
      <c r="I5" s="11">
        <v>47994</v>
      </c>
      <c r="J5" s="12"/>
    </row>
    <row r="6" ht="23.5" customHeight="1" spans="1:10">
      <c r="A6" s="9">
        <v>3</v>
      </c>
      <c r="B6" s="12" t="s">
        <v>61</v>
      </c>
      <c r="C6" s="9">
        <v>32</v>
      </c>
      <c r="D6" s="13">
        <v>44317</v>
      </c>
      <c r="E6" s="11">
        <v>28237.1</v>
      </c>
      <c r="F6" s="9">
        <v>0.6804</v>
      </c>
      <c r="G6" s="11">
        <f t="shared" si="0"/>
        <v>41500.734861846</v>
      </c>
      <c r="H6" s="9">
        <v>1.13</v>
      </c>
      <c r="I6" s="11">
        <v>46896</v>
      </c>
      <c r="J6" s="12"/>
    </row>
    <row r="7" ht="23.5" customHeight="1" spans="1:13">
      <c r="A7" s="12"/>
      <c r="B7" s="12"/>
      <c r="C7" s="12"/>
      <c r="D7" s="12"/>
      <c r="E7" s="12"/>
      <c r="F7" s="12"/>
      <c r="G7" s="14"/>
      <c r="H7" s="12"/>
      <c r="I7" s="11"/>
      <c r="J7" s="12"/>
      <c r="M7" s="18"/>
    </row>
    <row r="8" ht="23.5" customHeight="1" spans="1:10">
      <c r="A8" s="12"/>
      <c r="B8" s="12"/>
      <c r="C8" s="12"/>
      <c r="D8" s="12"/>
      <c r="E8" s="12"/>
      <c r="F8" s="12"/>
      <c r="G8" s="14"/>
      <c r="H8" s="12"/>
      <c r="I8" s="11"/>
      <c r="J8" s="12"/>
    </row>
    <row r="9" ht="23.5" customHeight="1" spans="1:10">
      <c r="A9" s="12"/>
      <c r="B9" s="12"/>
      <c r="C9" s="12"/>
      <c r="D9" s="12"/>
      <c r="E9" s="12"/>
      <c r="F9" s="12"/>
      <c r="G9" s="14"/>
      <c r="H9" s="12"/>
      <c r="I9" s="11"/>
      <c r="J9" s="12"/>
    </row>
    <row r="10" ht="23.5" customHeight="1" spans="1:10">
      <c r="A10" s="12"/>
      <c r="B10" s="12"/>
      <c r="C10" s="12"/>
      <c r="D10" s="12"/>
      <c r="E10" s="12"/>
      <c r="F10" s="12"/>
      <c r="G10" s="14"/>
      <c r="H10" s="12"/>
      <c r="I10" s="11"/>
      <c r="J10" s="12"/>
    </row>
    <row r="11" ht="23.5" customHeight="1" spans="1:10">
      <c r="A11" s="9" t="s">
        <v>32</v>
      </c>
      <c r="B11" s="12"/>
      <c r="C11" s="12"/>
      <c r="D11" s="12"/>
      <c r="E11" s="9">
        <f>SUM(E4:E10)</f>
        <v>83507.01</v>
      </c>
      <c r="F11" s="9">
        <v>0.6804</v>
      </c>
      <c r="G11" s="14">
        <f>SUM(G4:G10)</f>
        <v>122732.231040564</v>
      </c>
      <c r="H11" s="9">
        <v>1.13</v>
      </c>
      <c r="I11" s="11">
        <f>SUM(I4:I6)</f>
        <v>138687</v>
      </c>
      <c r="J11" s="12"/>
    </row>
    <row r="12" ht="20.5" customHeight="1"/>
    <row r="13" spans="1:10">
      <c r="A13" s="15" t="s">
        <v>62</v>
      </c>
      <c r="B13" s="15"/>
      <c r="C13" s="15"/>
      <c r="D13" s="15"/>
      <c r="E13" s="15"/>
      <c r="F13" s="15"/>
      <c r="G13" s="15"/>
      <c r="H13" s="15"/>
      <c r="I13" s="15"/>
      <c r="J13" s="15"/>
    </row>
  </sheetData>
  <mergeCells count="3">
    <mergeCell ref="A1:J1"/>
    <mergeCell ref="E2:G2"/>
    <mergeCell ref="A13:J13"/>
  </mergeCells>
  <pageMargins left="0.629166666666667" right="0.0777777777777778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2021年3月江口</vt:lpstr>
      <vt:lpstr>2021年3月白马</vt:lpstr>
      <vt:lpstr>2021年4月江口 </vt:lpstr>
      <vt:lpstr>2021年4月白马 </vt:lpstr>
      <vt:lpstr>2021年5月江口</vt:lpstr>
      <vt:lpstr>2021年5月白马</vt:lpstr>
      <vt:lpstr>3-5月总汇表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尹顺</cp:lastModifiedBy>
  <dcterms:created xsi:type="dcterms:W3CDTF">2021-03-04T06:58:00Z</dcterms:created>
  <dcterms:modified xsi:type="dcterms:W3CDTF">2021-06-21T01:01:26Z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false</vt:bool>
  </property>
  <property fmtid="{D5CDD505-2E9C-101B-9397-08002B2CF9AE}" pid="4" name="ICV">
    <vt:lpwstr>E01A627579A74B4FAF15EA874C31C142</vt:lpwstr>
  </property>
</Properties>
</file>