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695" windowHeight="12645"/>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s>
  <calcPr calcId="124519"/>
</workbook>
</file>

<file path=xl/calcChain.xml><?xml version="1.0" encoding="utf-8"?>
<calcChain xmlns="http://schemas.openxmlformats.org/spreadsheetml/2006/main">
  <c r="F16" i="9"/>
  <c r="F20" i="8"/>
  <c r="F16"/>
  <c r="G6" i="2"/>
  <c r="F6"/>
  <c r="E6"/>
</calcChain>
</file>

<file path=xl/sharedStrings.xml><?xml version="1.0" encoding="utf-8"?>
<sst xmlns="http://schemas.openxmlformats.org/spreadsheetml/2006/main" count="659" uniqueCount="158">
  <si>
    <t xml:space="preserve">2021年度项目资金绩效自评表 </t>
  </si>
  <si>
    <t>项目名称</t>
  </si>
  <si>
    <t>2021年大学生志愿服务西部计划 专项经费</t>
  </si>
  <si>
    <t>总分</t>
  </si>
  <si>
    <t>等级</t>
  </si>
  <si>
    <t>优</t>
  </si>
  <si>
    <t>主管部门</t>
  </si>
  <si>
    <t>共青团重庆市武隆区委员会</t>
  </si>
  <si>
    <t>实施单位</t>
  </si>
  <si>
    <t>项目资金（万元）</t>
  </si>
  <si>
    <t>年初预算数</t>
  </si>
  <si>
    <t>全年预算数（A）</t>
  </si>
  <si>
    <t>全年执行数（B）</t>
  </si>
  <si>
    <t>执行率（B/A,%)</t>
  </si>
  <si>
    <t>分值</t>
  </si>
  <si>
    <t>得分</t>
  </si>
  <si>
    <t>年度资金总额</t>
  </si>
  <si>
    <t>其中：当年财政拨款</t>
  </si>
  <si>
    <t>-</t>
  </si>
  <si>
    <t xml:space="preserve">     上年结转资金</t>
  </si>
  <si>
    <t xml:space="preserve"> 其他资金</t>
  </si>
  <si>
    <t>年度总体目标</t>
  </si>
  <si>
    <t>年初设定目标</t>
  </si>
  <si>
    <t>全年目标实际完成情况</t>
  </si>
  <si>
    <t>全年为大学生西部计划志愿者发放工资</t>
  </si>
  <si>
    <t>全年已按年初安排，每月按时为全区59名志愿者发放工资</t>
  </si>
  <si>
    <t>绩效指标</t>
  </si>
  <si>
    <t>一级指标</t>
  </si>
  <si>
    <t>二级指标</t>
  </si>
  <si>
    <t>三级指标</t>
  </si>
  <si>
    <t>年度指标值</t>
  </si>
  <si>
    <t>全年完成值</t>
  </si>
  <si>
    <t>得分系数</t>
  </si>
  <si>
    <t>偏离绩效目标原因及下一步改进措施</t>
  </si>
  <si>
    <t>产出指标</t>
  </si>
  <si>
    <t>数量指标</t>
  </si>
  <si>
    <t>全区59名大学生西部计划志愿者</t>
  </si>
  <si>
    <t>≤59人</t>
  </si>
  <si>
    <t>=59人</t>
  </si>
  <si>
    <t>质量指标</t>
  </si>
  <si>
    <t>通过发布简章，所有志愿者人数严格经过招聘程序</t>
  </si>
  <si>
    <t>时效指标</t>
  </si>
  <si>
    <t>按月发放</t>
  </si>
  <si>
    <t>=12月</t>
  </si>
  <si>
    <t>效益指标</t>
  </si>
  <si>
    <t>经济效益</t>
  </si>
  <si>
    <t>社会效益</t>
  </si>
  <si>
    <t>继续服务各个单位，同时解决一部分毕业生的就业压力</t>
  </si>
  <si>
    <t>合格</t>
  </si>
  <si>
    <t>生态效益</t>
  </si>
  <si>
    <t>可持续影响指标</t>
  </si>
  <si>
    <t>根据团市委文件，我区每年都会争取一定名额分配到各个单位，为武隆事业贡献力所能及的力量</t>
  </si>
  <si>
    <t>≥59人</t>
  </si>
  <si>
    <t>满意度指标</t>
  </si>
  <si>
    <t>服务对象满意度</t>
  </si>
  <si>
    <t>提高全区大学生西部计划志愿者满意</t>
  </si>
  <si>
    <t>=100%</t>
  </si>
  <si>
    <t>=95%</t>
  </si>
  <si>
    <t>说明</t>
  </si>
  <si>
    <t>请在此处简要说明各级审计和财政监督检查中发现的问题及其所涉及的金额，如没有请填无。</t>
  </si>
  <si>
    <t>庆祝中国共产党成立100周年活动经费</t>
  </si>
  <si>
    <t>举办“学党史、强信念、跟党走”-庆祝中国共产党成立100周年</t>
  </si>
  <si>
    <t>2021年6月，举办此次100周年庆祝活动</t>
  </si>
  <si>
    <t>邀请青年参加</t>
  </si>
  <si>
    <t>≥200</t>
  </si>
  <si>
    <t>＝200</t>
  </si>
  <si>
    <t>活动主要以“永远跟党走”为主题，以故事分享、微党课场次进行宣讲</t>
  </si>
  <si>
    <t>≥6</t>
  </si>
  <si>
    <t>＝6</t>
  </si>
  <si>
    <t>2021年6月开展一场次</t>
  </si>
  <si>
    <t>＝1</t>
  </si>
  <si>
    <t>激励我区广大青年党员干部群众更加紧密地团结在以习近平同志为核心的党中央周围</t>
  </si>
  <si>
    <t>通过此次活动，教育广大青年党员干部群众永远跟党走</t>
  </si>
  <si>
    <t>达标</t>
  </si>
  <si>
    <t>广大青年干部满意度</t>
  </si>
  <si>
    <t>2020-2021年度大学生西部计划志愿者乡镇工作补贴资金</t>
  </si>
  <si>
    <t>全年为乡镇大学生西部计划志愿者发放乡镇补贴</t>
  </si>
  <si>
    <t>全年已按年初安排，每月按时为全区35名乡镇志愿者发放乡镇补贴</t>
  </si>
  <si>
    <t>全区在乡镇工作志愿者共35名</t>
  </si>
  <si>
    <t>≥35</t>
  </si>
  <si>
    <t>＝35</t>
  </si>
  <si>
    <t>=35人</t>
  </si>
  <si>
    <t>≥35人</t>
  </si>
  <si>
    <t>活动中心装修费经费</t>
  </si>
  <si>
    <t>支付活动中心装修款</t>
  </si>
  <si>
    <t>支付活动中心安全隐患整治项目、支付活动中心装修工程</t>
  </si>
  <si>
    <t>按合同支付活动中心空调装修、工程装修、安全隐患整治工程</t>
  </si>
  <si>
    <t>≥3</t>
  </si>
  <si>
    <t>＝3</t>
  </si>
  <si>
    <t>工程全部结束之后支付</t>
  </si>
  <si>
    <t>按月支付活动中心装修工程</t>
  </si>
  <si>
    <t>保证活动中心正常运转</t>
  </si>
  <si>
    <t>按照合同规定继续支付尾款</t>
  </si>
  <si>
    <t>提高服务对象工程施工方</t>
  </si>
  <si>
    <t>青少年活动中心培训经费</t>
  </si>
  <si>
    <r>
      <rPr>
        <sz val="10"/>
        <color theme="1"/>
        <rFont val="宋体"/>
        <charset val="134"/>
        <scheme val="minor"/>
      </rPr>
      <t>开展2</t>
    </r>
    <r>
      <rPr>
        <sz val="10"/>
        <color theme="1"/>
        <rFont val="宋体"/>
        <charset val="134"/>
        <scheme val="minor"/>
      </rPr>
      <t>0</t>
    </r>
    <r>
      <rPr>
        <sz val="10"/>
        <color theme="1"/>
        <rFont val="宋体"/>
        <charset val="134"/>
        <scheme val="minor"/>
      </rPr>
      <t>余次公益活动，提升青少年的思想意识</t>
    </r>
  </si>
  <si>
    <t>全年已按年初市上资金安排，开展多次公益活动，分别在各个乡镇开展了“冬日阳光.温暖你我”、“河小青、洁小青”、单身青年联谊等公益活动，全年共涉及免费培训5000人次青少年，共达20余场次。</t>
  </si>
  <si>
    <t>聘请教师、保安、物业管理</t>
  </si>
  <si>
    <t>≥15</t>
  </si>
  <si>
    <t>＝17</t>
  </si>
  <si>
    <t>按照开班时间发放教师劳务费</t>
  </si>
  <si>
    <t>≥4</t>
  </si>
  <si>
    <t>＝4</t>
  </si>
  <si>
    <t>成本指标</t>
  </si>
  <si>
    <t>教师成本费用、物业管理、保安、水、电</t>
  </si>
  <si>
    <t>≥87.68万元</t>
  </si>
  <si>
    <t>＝87.68万元</t>
  </si>
  <si>
    <t>服务全区更多青少年发展</t>
  </si>
  <si>
    <t>≤5000人次</t>
  </si>
  <si>
    <t>继续免费开展公益活动，让更多青少年参与其中，引领提升青少年的思想意识，丰富青少年课外活动</t>
  </si>
  <si>
    <t>＝12.87万元</t>
  </si>
  <si>
    <t>全区青少年满意度率</t>
  </si>
  <si>
    <t>青少年事业发展资金（含基层团建）</t>
  </si>
  <si>
    <t>整体提升团干部服务大局的实践能力，着力凝聚青年服务党政大局，整合资源以实际成效助力武隆旅游发展，服务更多青少年成长发展。</t>
  </si>
  <si>
    <t>全年已按年初安排，完成对团干部25000人次的培训，共开展了13场地对青少年引导的活动，提升广大团员干部的政治素质，</t>
  </si>
  <si>
    <t>培训人次25000</t>
  </si>
  <si>
    <t>以全年12个月核算</t>
  </si>
  <si>
    <t>≤13次</t>
  </si>
  <si>
    <t>人均活动费用</t>
  </si>
  <si>
    <t>≤15元</t>
  </si>
  <si>
    <t>≤13元</t>
  </si>
  <si>
    <t>≤25000人</t>
  </si>
  <si>
    <t>为了正确引领青少年的思想意识，继续开展相关红色教育活动，服务更多青少年的成长发展。</t>
  </si>
  <si>
    <t>第十七次代表大会经费</t>
  </si>
  <si>
    <t>根据《团章》《中国共产主义青年团地方组织选举工作条例》的规定，我区须召开共青团重庆市武隆区第十七次代表大会</t>
  </si>
  <si>
    <t>我委于2021年7月召开共青团重庆市武隆区第十七次代表大会</t>
  </si>
  <si>
    <t>参加大会人数</t>
  </si>
  <si>
    <t>≤540</t>
  </si>
  <si>
    <t>＝540</t>
  </si>
  <si>
    <t>按时开展</t>
  </si>
  <si>
    <t>＝7月</t>
  </si>
  <si>
    <t>=7月</t>
  </si>
  <si>
    <t>人均会议费用</t>
  </si>
  <si>
    <t>≤250</t>
  </si>
  <si>
    <t>继续服务各个单位，各位青年</t>
  </si>
  <si>
    <t>根据团中央文件，我区每5年都会争取团代会的召开</t>
  </si>
  <si>
    <t>≥1次</t>
  </si>
  <si>
    <t>提高全区青年满意</t>
  </si>
  <si>
    <t>大学生西部计划志愿者社保支出</t>
  </si>
  <si>
    <t>根据团市委、市教委、市财政局、市人力社保局《印发重庆市关于加强大学生志愿者服务西部计划工作的实施意见的通知》（渝青发【2016】8号）和《重庆市关于加强大学生志愿者西部计划工作的实施意见政策解读》要求：“志愿者在岗服务期间，按照当地规定参加社会保险（养老、医疗、工伤、失业和生育）</t>
  </si>
  <si>
    <t>每月严格按照文件为大学生西部计划志愿者缴纳社保</t>
  </si>
  <si>
    <t>2021年每月严格按照文件缴纳社保</t>
  </si>
  <si>
    <t>≤35</t>
  </si>
  <si>
    <t>按月缴纳</t>
  </si>
  <si>
    <t>人均每月缴纳基数</t>
  </si>
  <si>
    <r>
      <rPr>
        <sz val="10"/>
        <color theme="1"/>
        <rFont val="宋体"/>
        <charset val="134"/>
        <scheme val="minor"/>
      </rPr>
      <t>≤8</t>
    </r>
    <r>
      <rPr>
        <sz val="10"/>
        <color theme="1"/>
        <rFont val="宋体"/>
        <charset val="134"/>
        <scheme val="minor"/>
      </rPr>
      <t>79.58</t>
    </r>
  </si>
  <si>
    <t>青少年校外教育市级补助资金</t>
  </si>
  <si>
    <t>建成12355青少年服务站1个，开展“流动少年宫”“青少年刑事审判模拟法庭进校园”、“春芽”与您同行“第三届”宪法日等公益活动，开展“情暖童心•相伴同行”“冬日阳光•温暖你我”“武隆关爱贫困特困青少年”等公益行动。</t>
  </si>
  <si>
    <t>建成12355青少年服务站1个，开展公益活动30余场次，开展一系列公益活动。</t>
  </si>
  <si>
    <t>开展系列活动惠及青少年人数</t>
  </si>
  <si>
    <t>≤3500</t>
  </si>
  <si>
    <t>＝3500</t>
  </si>
  <si>
    <t>≤30次</t>
  </si>
  <si>
    <r>
      <rPr>
        <sz val="10"/>
        <color theme="1"/>
        <rFont val="宋体"/>
        <charset val="134"/>
        <scheme val="minor"/>
      </rPr>
      <t>≤5</t>
    </r>
    <r>
      <rPr>
        <sz val="10"/>
        <color theme="1"/>
        <rFont val="宋体"/>
        <charset val="134"/>
        <scheme val="minor"/>
      </rPr>
      <t>0</t>
    </r>
  </si>
  <si>
    <r>
      <rPr>
        <sz val="10"/>
        <color theme="1"/>
        <rFont val="宋体"/>
        <charset val="134"/>
        <scheme val="minor"/>
      </rPr>
      <t>≤4</t>
    </r>
    <r>
      <rPr>
        <sz val="10"/>
        <color theme="1"/>
        <rFont val="宋体"/>
        <charset val="134"/>
        <scheme val="minor"/>
      </rPr>
      <t>8</t>
    </r>
  </si>
  <si>
    <t>服务全区更多青少年发展，慰问关爱更多青少年</t>
  </si>
  <si>
    <t>≥3500人</t>
  </si>
  <si>
    <t>为了正确引领青少年的思想意识，继续开展慰问关爱青少年活动，服务更多青少年的成长发展。</t>
  </si>
</sst>
</file>

<file path=xl/styles.xml><?xml version="1.0" encoding="utf-8"?>
<styleSheet xmlns="http://schemas.openxmlformats.org/spreadsheetml/2006/main">
  <numFmts count="1">
    <numFmt numFmtId="176" formatCode="0_ "/>
  </numFmts>
  <fonts count="10">
    <font>
      <sz val="11"/>
      <color theme="1"/>
      <name val="宋体"/>
      <charset val="134"/>
      <scheme val="minor"/>
    </font>
    <font>
      <sz val="10"/>
      <color theme="1"/>
      <name val="宋体"/>
      <charset val="134"/>
      <scheme val="minor"/>
    </font>
    <font>
      <sz val="20"/>
      <color indexed="8"/>
      <name val="方正小标宋_GBK"/>
      <charset val="134"/>
    </font>
    <font>
      <sz val="10"/>
      <color theme="1"/>
      <name val="方正仿宋_GBK"/>
      <charset val="134"/>
    </font>
    <font>
      <sz val="10"/>
      <color theme="1"/>
      <name val="宋体"/>
      <charset val="134"/>
      <scheme val="minor"/>
    </font>
    <font>
      <sz val="10"/>
      <color theme="1"/>
      <name val="宋体"/>
      <charset val="134"/>
    </font>
    <font>
      <sz val="10"/>
      <name val="宋体"/>
      <charset val="134"/>
      <scheme val="minor"/>
    </font>
    <font>
      <sz val="20"/>
      <color indexed="8"/>
      <name val="方正小标宋_GBK"/>
      <charset val="134"/>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8" fillId="0" borderId="0"/>
  </cellStyleXfs>
  <cellXfs count="5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5" xfId="0" applyFont="1" applyFill="1" applyBorder="1" applyAlignment="1">
      <alignment vertical="center"/>
    </xf>
    <xf numFmtId="176" fontId="1" fillId="0"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5" xfId="0" applyFont="1" applyFill="1" applyBorder="1" applyAlignment="1">
      <alignment horizontal="center" vertical="center"/>
    </xf>
    <xf numFmtId="49" fontId="4" fillId="2" borderId="5" xfId="0" applyNumberFormat="1" applyFont="1" applyFill="1" applyBorder="1" applyAlignment="1">
      <alignment horizontal="center" vertical="center"/>
    </xf>
    <xf numFmtId="9" fontId="4" fillId="2"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readingOrder="1"/>
    </xf>
    <xf numFmtId="0" fontId="1" fillId="0" borderId="4" xfId="0" applyFont="1" applyFill="1" applyBorder="1" applyAlignment="1">
      <alignment horizontal="center" vertical="center" wrapText="1" readingOrder="1"/>
    </xf>
    <xf numFmtId="0" fontId="1" fillId="0" borderId="5" xfId="0" applyNumberFormat="1" applyFont="1" applyFill="1" applyBorder="1" applyAlignment="1">
      <alignment horizontal="left" vertical="center" wrapText="1" readingOrder="1"/>
    </xf>
    <xf numFmtId="0" fontId="1" fillId="0" borderId="14" xfId="0" applyNumberFormat="1" applyFont="1" applyFill="1" applyBorder="1" applyAlignment="1">
      <alignment horizontal="left" vertical="center" wrapText="1" readingOrder="1"/>
    </xf>
    <xf numFmtId="0" fontId="1" fillId="0" borderId="5" xfId="0" applyNumberFormat="1" applyFont="1" applyFill="1" applyBorder="1" applyAlignment="1">
      <alignment horizontal="center" vertical="center" wrapText="1" readingOrder="1"/>
    </xf>
    <xf numFmtId="0" fontId="1" fillId="0" borderId="12" xfId="0" applyFont="1" applyFill="1" applyBorder="1" applyAlignment="1">
      <alignment horizontal="center" vertical="center" textRotation="255" wrapText="1"/>
    </xf>
    <xf numFmtId="0" fontId="1" fillId="0" borderId="13" xfId="0" applyFont="1" applyFill="1" applyBorder="1" applyAlignment="1">
      <alignment horizontal="center" vertical="center" textRotation="255"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DZ23"/>
  <sheetViews>
    <sheetView tabSelected="1" workbookViewId="0">
      <selection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24" t="s">
        <v>2</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f>SUM(E7:E9)</f>
        <v>98.36</v>
      </c>
      <c r="F6" s="4">
        <f>SUM(F7:F9)</f>
        <v>98.36</v>
      </c>
      <c r="G6" s="4">
        <f>SUM(G7:G9)</f>
        <v>98.36</v>
      </c>
      <c r="H6" s="21">
        <v>1</v>
      </c>
      <c r="I6" s="4">
        <v>10</v>
      </c>
      <c r="J6" s="14">
        <v>10</v>
      </c>
    </row>
    <row r="7" spans="1:10" s="2" customFormat="1" ht="20.100000000000001" customHeight="1">
      <c r="A7" s="34"/>
      <c r="B7" s="35"/>
      <c r="C7" s="24" t="s">
        <v>17</v>
      </c>
      <c r="D7" s="26"/>
      <c r="E7" s="4">
        <v>98.36</v>
      </c>
      <c r="F7" s="4">
        <v>98.36</v>
      </c>
      <c r="G7" s="4">
        <v>98.36</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41.25" customHeight="1">
      <c r="A11" s="36"/>
      <c r="B11" s="37"/>
      <c r="C11" s="39" t="s">
        <v>24</v>
      </c>
      <c r="D11" s="40"/>
      <c r="E11" s="40"/>
      <c r="F11" s="40"/>
      <c r="G11" s="41" t="s">
        <v>25</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36</v>
      </c>
      <c r="E13" s="7" t="s">
        <v>37</v>
      </c>
      <c r="F13" s="8" t="s">
        <v>38</v>
      </c>
      <c r="G13" s="5">
        <v>20</v>
      </c>
      <c r="H13" s="11">
        <v>1</v>
      </c>
      <c r="I13" s="5">
        <v>20</v>
      </c>
      <c r="J13" s="4"/>
    </row>
    <row r="14" spans="1:10" s="2" customFormat="1" ht="18.95" customHeight="1">
      <c r="A14" s="48"/>
      <c r="B14" s="49"/>
      <c r="C14" s="4" t="s">
        <v>39</v>
      </c>
      <c r="D14" s="5" t="s">
        <v>40</v>
      </c>
      <c r="E14" s="8" t="s">
        <v>38</v>
      </c>
      <c r="F14" s="8" t="s">
        <v>38</v>
      </c>
      <c r="G14" s="5">
        <v>10</v>
      </c>
      <c r="H14" s="11">
        <v>1</v>
      </c>
      <c r="I14" s="5">
        <v>10</v>
      </c>
      <c r="J14" s="4"/>
    </row>
    <row r="15" spans="1:10" s="2" customFormat="1" ht="18.95" customHeight="1">
      <c r="A15" s="48"/>
      <c r="B15" s="49"/>
      <c r="C15" s="4" t="s">
        <v>41</v>
      </c>
      <c r="D15" s="5" t="s">
        <v>42</v>
      </c>
      <c r="E15" s="8" t="s">
        <v>43</v>
      </c>
      <c r="F15" s="8" t="s">
        <v>43</v>
      </c>
      <c r="G15" s="5">
        <v>20</v>
      </c>
      <c r="H15" s="11">
        <v>1</v>
      </c>
      <c r="I15" s="5">
        <v>20</v>
      </c>
      <c r="J15" s="4"/>
    </row>
    <row r="16" spans="1:10" s="2" customFormat="1" ht="18.95" customHeight="1">
      <c r="A16" s="48"/>
      <c r="B16" s="50"/>
      <c r="C16" s="4"/>
      <c r="D16" s="4"/>
      <c r="E16" s="6"/>
      <c r="F16" s="6"/>
      <c r="G16" s="4"/>
      <c r="H16" s="4"/>
      <c r="I16" s="4"/>
      <c r="J16" s="4"/>
    </row>
    <row r="17" spans="1:10" s="2" customFormat="1" ht="18.95" customHeight="1">
      <c r="A17" s="48"/>
      <c r="B17" s="40" t="s">
        <v>44</v>
      </c>
      <c r="C17" s="4" t="s">
        <v>45</v>
      </c>
      <c r="D17" s="4"/>
      <c r="E17" s="6"/>
      <c r="F17" s="6"/>
      <c r="G17" s="4"/>
      <c r="H17" s="4"/>
      <c r="I17" s="4"/>
      <c r="J17" s="4"/>
    </row>
    <row r="18" spans="1:10" s="2" customFormat="1" ht="18.95" customHeight="1">
      <c r="A18" s="48"/>
      <c r="B18" s="49"/>
      <c r="C18" s="4" t="s">
        <v>46</v>
      </c>
      <c r="D18" s="5" t="s">
        <v>47</v>
      </c>
      <c r="E18" s="7" t="s">
        <v>48</v>
      </c>
      <c r="F18" s="7" t="s">
        <v>48</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5" t="s">
        <v>51</v>
      </c>
      <c r="E20" s="7" t="s">
        <v>52</v>
      </c>
      <c r="F20" s="7" t="s">
        <v>52</v>
      </c>
      <c r="G20" s="5">
        <v>10</v>
      </c>
      <c r="H20" s="11">
        <v>1</v>
      </c>
      <c r="I20" s="5">
        <v>10</v>
      </c>
      <c r="J20" s="4"/>
    </row>
    <row r="21" spans="1:10" s="2" customFormat="1" ht="23.25" customHeight="1">
      <c r="A21" s="48"/>
      <c r="B21" s="49" t="s">
        <v>53</v>
      </c>
      <c r="C21" s="40" t="s">
        <v>54</v>
      </c>
      <c r="D21" s="5" t="s">
        <v>55</v>
      </c>
      <c r="E21" s="19" t="s">
        <v>56</v>
      </c>
      <c r="F21" s="19" t="s">
        <v>57</v>
      </c>
      <c r="G21" s="16">
        <v>10</v>
      </c>
      <c r="H21" s="20">
        <v>0.5</v>
      </c>
      <c r="I21" s="16">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51181102362204722" right="0.51181102362204722" top="0" bottom="0"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dimension ref="A1:XDZ23"/>
  <sheetViews>
    <sheetView workbookViewId="0">
      <selection activeCell="D34" sqref="D3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51"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60</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0</v>
      </c>
      <c r="F6" s="4">
        <v>0</v>
      </c>
      <c r="G6" s="4">
        <v>0.74</v>
      </c>
      <c r="H6" s="21">
        <v>1</v>
      </c>
      <c r="I6" s="4">
        <v>10</v>
      </c>
      <c r="J6" s="14">
        <v>10</v>
      </c>
    </row>
    <row r="7" spans="1:10" s="2" customFormat="1" ht="20.100000000000001" customHeight="1">
      <c r="A7" s="34"/>
      <c r="B7" s="35"/>
      <c r="C7" s="24" t="s">
        <v>17</v>
      </c>
      <c r="D7" s="26"/>
      <c r="E7" s="4">
        <v>0</v>
      </c>
      <c r="F7" s="4">
        <v>0</v>
      </c>
      <c r="G7" s="4">
        <v>0.74</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41.25" customHeight="1">
      <c r="A11" s="36"/>
      <c r="B11" s="37"/>
      <c r="C11" s="39" t="s">
        <v>61</v>
      </c>
      <c r="D11" s="40"/>
      <c r="E11" s="40"/>
      <c r="F11" s="40"/>
      <c r="G11" s="41" t="s">
        <v>62</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63</v>
      </c>
      <c r="E13" s="7" t="s">
        <v>64</v>
      </c>
      <c r="F13" s="8" t="s">
        <v>65</v>
      </c>
      <c r="G13" s="5">
        <v>20</v>
      </c>
      <c r="H13" s="11">
        <v>1</v>
      </c>
      <c r="I13" s="5">
        <v>20</v>
      </c>
      <c r="J13" s="4"/>
    </row>
    <row r="14" spans="1:10" s="2" customFormat="1" ht="18.95" customHeight="1">
      <c r="A14" s="48"/>
      <c r="B14" s="49"/>
      <c r="C14" s="4" t="s">
        <v>39</v>
      </c>
      <c r="D14" s="5" t="s">
        <v>66</v>
      </c>
      <c r="E14" s="8" t="s">
        <v>67</v>
      </c>
      <c r="F14" s="8" t="s">
        <v>68</v>
      </c>
      <c r="G14" s="5">
        <v>10</v>
      </c>
      <c r="H14" s="11">
        <v>1</v>
      </c>
      <c r="I14" s="5">
        <v>10</v>
      </c>
      <c r="J14" s="4"/>
    </row>
    <row r="15" spans="1:10" s="2" customFormat="1" ht="18.95" customHeight="1">
      <c r="A15" s="48"/>
      <c r="B15" s="49"/>
      <c r="C15" s="4" t="s">
        <v>41</v>
      </c>
      <c r="D15" s="5" t="s">
        <v>69</v>
      </c>
      <c r="E15" s="8" t="s">
        <v>70</v>
      </c>
      <c r="F15" s="8" t="s">
        <v>70</v>
      </c>
      <c r="G15" s="5">
        <v>20</v>
      </c>
      <c r="H15" s="11">
        <v>1</v>
      </c>
      <c r="I15" s="5">
        <v>20</v>
      </c>
      <c r="J15" s="4"/>
    </row>
    <row r="16" spans="1:10" s="2" customFormat="1" ht="18.95" customHeight="1">
      <c r="A16" s="48"/>
      <c r="B16" s="50"/>
      <c r="C16" s="4"/>
      <c r="D16" s="4"/>
      <c r="E16" s="6"/>
      <c r="F16" s="6"/>
      <c r="G16" s="4"/>
      <c r="H16" s="4"/>
      <c r="I16" s="4"/>
      <c r="J16" s="4"/>
    </row>
    <row r="17" spans="1:10" s="2" customFormat="1" ht="18.95" customHeight="1">
      <c r="A17" s="48"/>
      <c r="B17" s="40" t="s">
        <v>44</v>
      </c>
      <c r="C17" s="4" t="s">
        <v>45</v>
      </c>
      <c r="D17" s="4"/>
      <c r="E17" s="6"/>
      <c r="F17" s="6"/>
      <c r="G17" s="4"/>
      <c r="H17" s="4"/>
      <c r="I17" s="4"/>
      <c r="J17" s="4"/>
    </row>
    <row r="18" spans="1:10" s="2" customFormat="1" ht="18.95" customHeight="1">
      <c r="A18" s="48"/>
      <c r="B18" s="49"/>
      <c r="C18" s="4" t="s">
        <v>46</v>
      </c>
      <c r="D18" s="5" t="s">
        <v>71</v>
      </c>
      <c r="E18" s="7" t="s">
        <v>48</v>
      </c>
      <c r="F18" s="7" t="s">
        <v>48</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5" t="s">
        <v>72</v>
      </c>
      <c r="E20" s="8" t="s">
        <v>73</v>
      </c>
      <c r="F20" s="8" t="s">
        <v>73</v>
      </c>
      <c r="G20" s="5">
        <v>20</v>
      </c>
      <c r="H20" s="11">
        <v>1</v>
      </c>
      <c r="I20" s="5">
        <v>20</v>
      </c>
      <c r="J20" s="4"/>
    </row>
    <row r="21" spans="1:10" s="2" customFormat="1" ht="23.25" customHeight="1">
      <c r="A21" s="48"/>
      <c r="B21" s="49" t="s">
        <v>53</v>
      </c>
      <c r="C21" s="40" t="s">
        <v>54</v>
      </c>
      <c r="D21" s="5" t="s">
        <v>74</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XDZ23"/>
  <sheetViews>
    <sheetView workbookViewId="0">
      <selection activeCell="A24" sqref="A24:XFD40"/>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75</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11.19</v>
      </c>
      <c r="F6" s="4">
        <v>11.19</v>
      </c>
      <c r="G6" s="4">
        <v>11.19</v>
      </c>
      <c r="H6" s="21">
        <v>1</v>
      </c>
      <c r="I6" s="4">
        <v>10</v>
      </c>
      <c r="J6" s="14">
        <v>10</v>
      </c>
    </row>
    <row r="7" spans="1:10" s="2" customFormat="1" ht="20.100000000000001" customHeight="1">
      <c r="A7" s="34"/>
      <c r="B7" s="35"/>
      <c r="C7" s="24" t="s">
        <v>17</v>
      </c>
      <c r="D7" s="26"/>
      <c r="E7" s="4">
        <v>11.19</v>
      </c>
      <c r="F7" s="4">
        <v>11.19</v>
      </c>
      <c r="G7" s="4">
        <v>11.19</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41.25" customHeight="1">
      <c r="A11" s="36"/>
      <c r="B11" s="37"/>
      <c r="C11" s="39" t="s">
        <v>76</v>
      </c>
      <c r="D11" s="40"/>
      <c r="E11" s="40"/>
      <c r="F11" s="40"/>
      <c r="G11" s="41" t="s">
        <v>77</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78</v>
      </c>
      <c r="E13" s="7" t="s">
        <v>79</v>
      </c>
      <c r="F13" s="8" t="s">
        <v>80</v>
      </c>
      <c r="G13" s="5">
        <v>20</v>
      </c>
      <c r="H13" s="11">
        <v>1</v>
      </c>
      <c r="I13" s="5">
        <v>20</v>
      </c>
      <c r="J13" s="4"/>
    </row>
    <row r="14" spans="1:10" s="2" customFormat="1" ht="18.95" customHeight="1">
      <c r="A14" s="48"/>
      <c r="B14" s="49"/>
      <c r="C14" s="4" t="s">
        <v>39</v>
      </c>
      <c r="D14" s="5" t="s">
        <v>40</v>
      </c>
      <c r="E14" s="8" t="s">
        <v>81</v>
      </c>
      <c r="F14" s="8" t="s">
        <v>81</v>
      </c>
      <c r="G14" s="5">
        <v>10</v>
      </c>
      <c r="H14" s="11">
        <v>1</v>
      </c>
      <c r="I14" s="5">
        <v>10</v>
      </c>
      <c r="J14" s="4"/>
    </row>
    <row r="15" spans="1:10" s="2" customFormat="1" ht="18.95" customHeight="1">
      <c r="A15" s="48"/>
      <c r="B15" s="49"/>
      <c r="C15" s="4" t="s">
        <v>41</v>
      </c>
      <c r="D15" s="5" t="s">
        <v>42</v>
      </c>
      <c r="E15" s="8" t="s">
        <v>43</v>
      </c>
      <c r="F15" s="8" t="s">
        <v>43</v>
      </c>
      <c r="G15" s="5">
        <v>20</v>
      </c>
      <c r="H15" s="11">
        <v>1</v>
      </c>
      <c r="I15" s="5">
        <v>20</v>
      </c>
      <c r="J15" s="4"/>
    </row>
    <row r="16" spans="1:10" s="2" customFormat="1" ht="18.95" customHeight="1">
      <c r="A16" s="48"/>
      <c r="B16" s="50"/>
      <c r="C16" s="4"/>
      <c r="D16" s="4"/>
      <c r="E16" s="6"/>
      <c r="F16" s="6"/>
      <c r="G16" s="4"/>
      <c r="H16" s="4"/>
      <c r="I16" s="4"/>
      <c r="J16" s="4"/>
    </row>
    <row r="17" spans="1:10" s="2" customFormat="1" ht="24.75" customHeight="1">
      <c r="A17" s="48"/>
      <c r="B17" s="40" t="s">
        <v>44</v>
      </c>
      <c r="C17" s="4" t="s">
        <v>45</v>
      </c>
      <c r="D17" s="5"/>
      <c r="E17" s="7"/>
      <c r="F17" s="7"/>
      <c r="G17" s="5"/>
      <c r="H17" s="11"/>
      <c r="I17" s="5"/>
      <c r="J17" s="4"/>
    </row>
    <row r="18" spans="1:10" s="2" customFormat="1" ht="18.95" customHeight="1">
      <c r="A18" s="48"/>
      <c r="B18" s="49"/>
      <c r="C18" s="4" t="s">
        <v>46</v>
      </c>
      <c r="D18" s="5" t="s">
        <v>47</v>
      </c>
      <c r="E18" s="7" t="s">
        <v>48</v>
      </c>
      <c r="F18" s="7" t="s">
        <v>48</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5" t="s">
        <v>51</v>
      </c>
      <c r="E20" s="7" t="s">
        <v>82</v>
      </c>
      <c r="F20" s="7" t="s">
        <v>82</v>
      </c>
      <c r="G20" s="5">
        <v>10</v>
      </c>
      <c r="H20" s="11">
        <v>1</v>
      </c>
      <c r="I20" s="5">
        <v>10</v>
      </c>
      <c r="J20" s="4"/>
    </row>
    <row r="21" spans="1:10" s="2" customFormat="1" ht="23.25" customHeight="1">
      <c r="A21" s="48"/>
      <c r="B21" s="49" t="s">
        <v>53</v>
      </c>
      <c r="C21" s="40" t="s">
        <v>54</v>
      </c>
      <c r="D21" s="5" t="s">
        <v>55</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XDZ23"/>
  <sheetViews>
    <sheetView workbookViewId="0">
      <selection activeCell="A24" sqref="A24:XFD3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83</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34.06</v>
      </c>
      <c r="F6" s="4">
        <v>34.06</v>
      </c>
      <c r="G6" s="4">
        <v>34.06</v>
      </c>
      <c r="H6" s="21">
        <v>1</v>
      </c>
      <c r="I6" s="4">
        <v>10</v>
      </c>
      <c r="J6" s="14">
        <v>10</v>
      </c>
    </row>
    <row r="7" spans="1:10" s="2" customFormat="1" ht="20.100000000000001" customHeight="1">
      <c r="A7" s="34"/>
      <c r="B7" s="35"/>
      <c r="C7" s="24" t="s">
        <v>17</v>
      </c>
      <c r="D7" s="26"/>
      <c r="E7" s="4">
        <v>34.06</v>
      </c>
      <c r="F7" s="4">
        <v>34.06</v>
      </c>
      <c r="G7" s="4">
        <v>34.06</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9" t="s">
        <v>22</v>
      </c>
      <c r="D10" s="38"/>
      <c r="E10" s="38"/>
      <c r="F10" s="38"/>
      <c r="G10" s="25" t="s">
        <v>23</v>
      </c>
      <c r="H10" s="25"/>
      <c r="I10" s="25"/>
      <c r="J10" s="26"/>
    </row>
    <row r="11" spans="1:10" s="2" customFormat="1" ht="41.25" customHeight="1">
      <c r="A11" s="36"/>
      <c r="B11" s="37"/>
      <c r="C11" s="39" t="s">
        <v>84</v>
      </c>
      <c r="D11" s="40"/>
      <c r="E11" s="40"/>
      <c r="F11" s="40"/>
      <c r="G11" s="41" t="s">
        <v>85</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86</v>
      </c>
      <c r="E13" s="7" t="s">
        <v>87</v>
      </c>
      <c r="F13" s="8" t="s">
        <v>88</v>
      </c>
      <c r="G13" s="5">
        <v>20</v>
      </c>
      <c r="H13" s="11">
        <v>1</v>
      </c>
      <c r="I13" s="5">
        <v>20</v>
      </c>
      <c r="J13" s="4"/>
    </row>
    <row r="14" spans="1:10" s="2" customFormat="1" ht="18.95" customHeight="1">
      <c r="A14" s="48"/>
      <c r="B14" s="49"/>
      <c r="C14" s="4" t="s">
        <v>39</v>
      </c>
      <c r="D14" s="5" t="s">
        <v>89</v>
      </c>
      <c r="E14" s="7" t="s">
        <v>48</v>
      </c>
      <c r="F14" s="7" t="s">
        <v>48</v>
      </c>
      <c r="G14" s="5">
        <v>20</v>
      </c>
      <c r="H14" s="11">
        <v>1</v>
      </c>
      <c r="I14" s="5">
        <v>20</v>
      </c>
      <c r="J14" s="4"/>
    </row>
    <row r="15" spans="1:10" s="2" customFormat="1" ht="18.95" customHeight="1">
      <c r="A15" s="48"/>
      <c r="B15" s="49"/>
      <c r="C15" s="4" t="s">
        <v>41</v>
      </c>
      <c r="D15" s="5" t="s">
        <v>90</v>
      </c>
      <c r="E15" s="7" t="s">
        <v>48</v>
      </c>
      <c r="F15" s="7" t="s">
        <v>48</v>
      </c>
      <c r="G15" s="5">
        <v>20</v>
      </c>
      <c r="H15" s="11">
        <v>1</v>
      </c>
      <c r="I15" s="5">
        <v>20</v>
      </c>
      <c r="J15" s="4"/>
    </row>
    <row r="16" spans="1:10" s="2" customFormat="1" ht="18.95" customHeight="1">
      <c r="A16" s="48"/>
      <c r="B16" s="50"/>
      <c r="C16" s="4"/>
      <c r="D16" s="4"/>
      <c r="E16" s="6"/>
      <c r="F16" s="6"/>
      <c r="G16" s="4"/>
      <c r="H16" s="4"/>
      <c r="I16" s="4"/>
      <c r="J16" s="4"/>
    </row>
    <row r="17" spans="1:10" s="2" customFormat="1" ht="18.95" customHeight="1">
      <c r="A17" s="48"/>
      <c r="B17" s="40" t="s">
        <v>44</v>
      </c>
      <c r="C17" s="4" t="s">
        <v>45</v>
      </c>
      <c r="D17" s="4"/>
      <c r="E17" s="6"/>
      <c r="F17" s="6"/>
      <c r="G17" s="4"/>
      <c r="H17" s="4"/>
      <c r="I17" s="4"/>
      <c r="J17" s="4"/>
    </row>
    <row r="18" spans="1:10" s="2" customFormat="1" ht="18.95" customHeight="1">
      <c r="A18" s="48"/>
      <c r="B18" s="49"/>
      <c r="C18" s="4" t="s">
        <v>46</v>
      </c>
      <c r="D18" s="5" t="s">
        <v>91</v>
      </c>
      <c r="E18" s="7" t="s">
        <v>48</v>
      </c>
      <c r="F18" s="7" t="s">
        <v>48</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5" t="s">
        <v>92</v>
      </c>
      <c r="E20" s="7" t="s">
        <v>48</v>
      </c>
      <c r="F20" s="7" t="s">
        <v>48</v>
      </c>
      <c r="G20" s="5">
        <v>20</v>
      </c>
      <c r="H20" s="11">
        <v>1</v>
      </c>
      <c r="I20" s="5">
        <v>20</v>
      </c>
      <c r="J20" s="4"/>
    </row>
    <row r="21" spans="1:10" s="2" customFormat="1" ht="23.25" customHeight="1">
      <c r="A21" s="48"/>
      <c r="B21" s="49" t="s">
        <v>53</v>
      </c>
      <c r="C21" s="40" t="s">
        <v>54</v>
      </c>
      <c r="D21" s="5" t="s">
        <v>93</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XDZ23"/>
  <sheetViews>
    <sheetView workbookViewId="0">
      <selection activeCell="A24" sqref="A24:XFD3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94</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18</v>
      </c>
      <c r="F6" s="4">
        <v>100.55</v>
      </c>
      <c r="G6" s="4">
        <v>100.55</v>
      </c>
      <c r="H6" s="21">
        <v>1</v>
      </c>
      <c r="I6" s="4">
        <v>10</v>
      </c>
      <c r="J6" s="14">
        <v>10</v>
      </c>
    </row>
    <row r="7" spans="1:10" s="2" customFormat="1" ht="20.100000000000001" customHeight="1">
      <c r="A7" s="34"/>
      <c r="B7" s="35"/>
      <c r="C7" s="24" t="s">
        <v>17</v>
      </c>
      <c r="D7" s="26"/>
      <c r="E7" s="4">
        <v>18</v>
      </c>
      <c r="F7" s="4">
        <v>100.55</v>
      </c>
      <c r="G7" s="4">
        <v>100.55</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64.5" customHeight="1">
      <c r="A11" s="36"/>
      <c r="B11" s="37"/>
      <c r="C11" s="39" t="s">
        <v>95</v>
      </c>
      <c r="D11" s="53"/>
      <c r="E11" s="53"/>
      <c r="F11" s="53"/>
      <c r="G11" s="41" t="s">
        <v>96</v>
      </c>
      <c r="H11" s="41"/>
      <c r="I11" s="41"/>
      <c r="J11" s="54"/>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97</v>
      </c>
      <c r="E13" s="7" t="s">
        <v>98</v>
      </c>
      <c r="F13" s="8" t="s">
        <v>99</v>
      </c>
      <c r="G13" s="5">
        <v>20</v>
      </c>
      <c r="H13" s="11">
        <v>1</v>
      </c>
      <c r="I13" s="5">
        <v>20</v>
      </c>
      <c r="J13" s="4"/>
    </row>
    <row r="14" spans="1:10" s="2" customFormat="1" ht="18.95" customHeight="1">
      <c r="A14" s="48"/>
      <c r="B14" s="49"/>
      <c r="C14" s="4" t="s">
        <v>39</v>
      </c>
      <c r="D14" s="5"/>
      <c r="E14" s="8"/>
      <c r="F14" s="8"/>
      <c r="G14" s="5"/>
      <c r="H14" s="11"/>
      <c r="I14" s="5"/>
      <c r="J14" s="4"/>
    </row>
    <row r="15" spans="1:10" s="2" customFormat="1" ht="25.5" customHeight="1">
      <c r="A15" s="48"/>
      <c r="B15" s="49"/>
      <c r="C15" s="4" t="s">
        <v>41</v>
      </c>
      <c r="D15" s="5" t="s">
        <v>100</v>
      </c>
      <c r="E15" s="8" t="s">
        <v>101</v>
      </c>
      <c r="F15" s="8" t="s">
        <v>102</v>
      </c>
      <c r="G15" s="5">
        <v>20</v>
      </c>
      <c r="H15" s="11">
        <v>1</v>
      </c>
      <c r="I15" s="5">
        <v>20</v>
      </c>
      <c r="J15" s="4"/>
    </row>
    <row r="16" spans="1:10" s="2" customFormat="1" ht="30.75" customHeight="1">
      <c r="A16" s="48"/>
      <c r="B16" s="50"/>
      <c r="C16" s="5" t="s">
        <v>103</v>
      </c>
      <c r="D16" s="5" t="s">
        <v>104</v>
      </c>
      <c r="E16" s="8" t="s">
        <v>105</v>
      </c>
      <c r="F16" s="8" t="s">
        <v>106</v>
      </c>
      <c r="G16" s="5">
        <v>10</v>
      </c>
      <c r="H16" s="11">
        <v>1</v>
      </c>
      <c r="I16" s="5">
        <v>10</v>
      </c>
      <c r="J16" s="4"/>
    </row>
    <row r="17" spans="1:10" s="2" customFormat="1" ht="18.95" customHeight="1">
      <c r="A17" s="48"/>
      <c r="B17" s="40" t="s">
        <v>44</v>
      </c>
      <c r="C17" s="4" t="s">
        <v>45</v>
      </c>
      <c r="D17" s="4"/>
      <c r="E17" s="6"/>
      <c r="F17" s="6"/>
      <c r="G17" s="4"/>
      <c r="H17" s="4"/>
      <c r="I17" s="4"/>
      <c r="J17" s="4"/>
    </row>
    <row r="18" spans="1:10" s="2" customFormat="1" ht="24.75" customHeight="1">
      <c r="A18" s="48"/>
      <c r="B18" s="49"/>
      <c r="C18" s="4" t="s">
        <v>46</v>
      </c>
      <c r="D18" s="5" t="s">
        <v>107</v>
      </c>
      <c r="E18" s="7" t="s">
        <v>108</v>
      </c>
      <c r="F18" s="7" t="s">
        <v>108</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5" t="s">
        <v>109</v>
      </c>
      <c r="E20" s="8" t="s">
        <v>110</v>
      </c>
      <c r="F20" s="8" t="s">
        <v>110</v>
      </c>
      <c r="G20" s="5">
        <v>10</v>
      </c>
      <c r="H20" s="11">
        <v>1</v>
      </c>
      <c r="I20" s="5">
        <v>10</v>
      </c>
      <c r="J20" s="4"/>
    </row>
    <row r="21" spans="1:10" s="2" customFormat="1" ht="23.25" customHeight="1">
      <c r="A21" s="48"/>
      <c r="B21" s="49" t="s">
        <v>53</v>
      </c>
      <c r="C21" s="40" t="s">
        <v>54</v>
      </c>
      <c r="D21" s="5" t="s">
        <v>111</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31496062992125984" footer="0.31496062992125984"/>
  <pageSetup paperSize="9" scale="99" orientation="portrait" verticalDpi="0" r:id="rId1"/>
</worksheet>
</file>

<file path=xl/worksheets/sheet6.xml><?xml version="1.0" encoding="utf-8"?>
<worksheet xmlns="http://schemas.openxmlformats.org/spreadsheetml/2006/main" xmlns:r="http://schemas.openxmlformats.org/officeDocument/2006/relationships">
  <dimension ref="A1:XDZ23"/>
  <sheetViews>
    <sheetView workbookViewId="0">
      <selection activeCell="A24" sqref="A24:XFD3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112</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20.7</v>
      </c>
      <c r="F6" s="4">
        <v>32.700000000000003</v>
      </c>
      <c r="G6" s="4">
        <v>32.700000000000003</v>
      </c>
      <c r="H6" s="21">
        <v>1</v>
      </c>
      <c r="I6" s="4">
        <v>10</v>
      </c>
      <c r="J6" s="14">
        <v>10</v>
      </c>
    </row>
    <row r="7" spans="1:10" s="2" customFormat="1" ht="20.100000000000001" customHeight="1">
      <c r="A7" s="34"/>
      <c r="B7" s="35"/>
      <c r="C7" s="24" t="s">
        <v>17</v>
      </c>
      <c r="D7" s="26"/>
      <c r="E7" s="4">
        <v>20.7</v>
      </c>
      <c r="F7" s="4">
        <v>32.700000000000003</v>
      </c>
      <c r="G7" s="4">
        <v>32.700000000000003</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41.25" customHeight="1">
      <c r="A11" s="36"/>
      <c r="B11" s="37"/>
      <c r="C11" s="55" t="s">
        <v>113</v>
      </c>
      <c r="D11" s="56"/>
      <c r="E11" s="56"/>
      <c r="F11" s="56"/>
      <c r="G11" s="57" t="s">
        <v>114</v>
      </c>
      <c r="H11" s="57"/>
      <c r="I11" s="57"/>
      <c r="J11" s="58"/>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9" t="s">
        <v>115</v>
      </c>
      <c r="E13" s="18" t="s">
        <v>48</v>
      </c>
      <c r="F13" s="18" t="s">
        <v>48</v>
      </c>
      <c r="G13" s="9">
        <v>20</v>
      </c>
      <c r="H13" s="10">
        <v>1</v>
      </c>
      <c r="I13" s="9">
        <v>20</v>
      </c>
      <c r="J13" s="4"/>
    </row>
    <row r="14" spans="1:10" s="2" customFormat="1" ht="18.95" customHeight="1">
      <c r="A14" s="48"/>
      <c r="B14" s="49"/>
      <c r="C14" s="4" t="s">
        <v>39</v>
      </c>
      <c r="D14" s="5"/>
      <c r="E14" s="8"/>
      <c r="F14" s="8"/>
      <c r="G14" s="5"/>
      <c r="H14" s="11"/>
      <c r="I14" s="5"/>
      <c r="J14" s="4"/>
    </row>
    <row r="15" spans="1:10" s="2" customFormat="1" ht="18.95" customHeight="1">
      <c r="A15" s="48"/>
      <c r="B15" s="49"/>
      <c r="C15" s="4" t="s">
        <v>41</v>
      </c>
      <c r="D15" s="5" t="s">
        <v>116</v>
      </c>
      <c r="E15" s="7" t="s">
        <v>117</v>
      </c>
      <c r="F15" s="7" t="s">
        <v>117</v>
      </c>
      <c r="G15" s="5">
        <v>20</v>
      </c>
      <c r="H15" s="11">
        <v>1</v>
      </c>
      <c r="I15" s="5">
        <v>20</v>
      </c>
      <c r="J15" s="4"/>
    </row>
    <row r="16" spans="1:10" s="2" customFormat="1" ht="18.95" customHeight="1">
      <c r="A16" s="48"/>
      <c r="B16" s="50"/>
      <c r="C16" s="5" t="s">
        <v>103</v>
      </c>
      <c r="D16" s="5" t="s">
        <v>118</v>
      </c>
      <c r="E16" s="7" t="s">
        <v>119</v>
      </c>
      <c r="F16" s="7" t="s">
        <v>120</v>
      </c>
      <c r="G16" s="5">
        <v>10</v>
      </c>
      <c r="H16" s="11">
        <v>1</v>
      </c>
      <c r="I16" s="5">
        <v>10</v>
      </c>
      <c r="J16" s="4"/>
    </row>
    <row r="17" spans="1:10" s="2" customFormat="1" ht="18.95" customHeight="1">
      <c r="A17" s="48"/>
      <c r="B17" s="40" t="s">
        <v>44</v>
      </c>
      <c r="C17" s="4" t="s">
        <v>45</v>
      </c>
      <c r="D17" s="4"/>
      <c r="E17" s="6"/>
      <c r="F17" s="6"/>
      <c r="G17" s="4"/>
      <c r="H17" s="4"/>
      <c r="I17" s="4"/>
      <c r="J17" s="4"/>
    </row>
    <row r="18" spans="1:10" s="2" customFormat="1" ht="18.95" customHeight="1">
      <c r="A18" s="48"/>
      <c r="B18" s="49"/>
      <c r="C18" s="4" t="s">
        <v>46</v>
      </c>
      <c r="D18" s="5" t="s">
        <v>107</v>
      </c>
      <c r="E18" s="7" t="s">
        <v>121</v>
      </c>
      <c r="F18" s="7" t="s">
        <v>121</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9" t="s">
        <v>122</v>
      </c>
      <c r="E20" s="7" t="s">
        <v>121</v>
      </c>
      <c r="F20" s="7" t="s">
        <v>121</v>
      </c>
      <c r="G20" s="5">
        <v>10</v>
      </c>
      <c r="H20" s="11">
        <v>1</v>
      </c>
      <c r="I20" s="5">
        <v>10</v>
      </c>
      <c r="J20" s="4"/>
    </row>
    <row r="21" spans="1:10" s="2" customFormat="1" ht="23.25" customHeight="1">
      <c r="A21" s="48"/>
      <c r="B21" s="49" t="s">
        <v>53</v>
      </c>
      <c r="C21" s="40" t="s">
        <v>54</v>
      </c>
      <c r="D21" s="5" t="s">
        <v>111</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XDZ23"/>
  <sheetViews>
    <sheetView workbookViewId="0">
      <selection activeCell="A24" sqref="A24:XFD3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123</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0</v>
      </c>
      <c r="F6" s="4">
        <v>13.2</v>
      </c>
      <c r="G6" s="4">
        <v>13.2</v>
      </c>
      <c r="H6" s="21">
        <v>1</v>
      </c>
      <c r="I6" s="4">
        <v>10</v>
      </c>
      <c r="J6" s="14">
        <v>10</v>
      </c>
    </row>
    <row r="7" spans="1:10" s="2" customFormat="1" ht="20.100000000000001" customHeight="1">
      <c r="A7" s="34"/>
      <c r="B7" s="35"/>
      <c r="C7" s="24" t="s">
        <v>17</v>
      </c>
      <c r="D7" s="26"/>
      <c r="E7" s="4">
        <v>0</v>
      </c>
      <c r="F7" s="4">
        <v>13.2</v>
      </c>
      <c r="G7" s="4">
        <v>13.2</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41.25" customHeight="1">
      <c r="A11" s="36"/>
      <c r="B11" s="37"/>
      <c r="C11" s="39" t="s">
        <v>124</v>
      </c>
      <c r="D11" s="40"/>
      <c r="E11" s="40"/>
      <c r="F11" s="40"/>
      <c r="G11" s="41" t="s">
        <v>125</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126</v>
      </c>
      <c r="E13" s="7" t="s">
        <v>127</v>
      </c>
      <c r="F13" s="8" t="s">
        <v>128</v>
      </c>
      <c r="G13" s="9">
        <v>20</v>
      </c>
      <c r="H13" s="10">
        <v>1</v>
      </c>
      <c r="I13" s="9">
        <v>20</v>
      </c>
      <c r="J13" s="4"/>
    </row>
    <row r="14" spans="1:10" s="2" customFormat="1" ht="18.95" customHeight="1">
      <c r="A14" s="48"/>
      <c r="B14" s="49"/>
      <c r="C14" s="4" t="s">
        <v>39</v>
      </c>
      <c r="D14" s="5"/>
      <c r="E14" s="8"/>
      <c r="F14" s="8"/>
      <c r="G14" s="5"/>
      <c r="H14" s="11"/>
      <c r="I14" s="5"/>
      <c r="J14" s="4"/>
    </row>
    <row r="15" spans="1:10" s="2" customFormat="1" ht="18.95" customHeight="1">
      <c r="A15" s="48"/>
      <c r="B15" s="49"/>
      <c r="C15" s="4" t="s">
        <v>41</v>
      </c>
      <c r="D15" s="5" t="s">
        <v>129</v>
      </c>
      <c r="E15" s="8" t="s">
        <v>130</v>
      </c>
      <c r="F15" s="8" t="s">
        <v>131</v>
      </c>
      <c r="G15" s="5">
        <v>20</v>
      </c>
      <c r="H15" s="11">
        <v>1</v>
      </c>
      <c r="I15" s="5">
        <v>20</v>
      </c>
      <c r="J15" s="4"/>
    </row>
    <row r="16" spans="1:10" s="2" customFormat="1" ht="18.95" customHeight="1">
      <c r="A16" s="48"/>
      <c r="B16" s="50"/>
      <c r="C16" s="5" t="s">
        <v>103</v>
      </c>
      <c r="D16" s="5" t="s">
        <v>132</v>
      </c>
      <c r="E16" s="7" t="s">
        <v>133</v>
      </c>
      <c r="F16" s="7">
        <f>244</f>
        <v>244</v>
      </c>
      <c r="G16" s="5">
        <v>10</v>
      </c>
      <c r="H16" s="11">
        <v>1</v>
      </c>
      <c r="I16" s="5">
        <v>10</v>
      </c>
      <c r="J16" s="4"/>
    </row>
    <row r="17" spans="1:10" s="2" customFormat="1" ht="18.95" customHeight="1">
      <c r="A17" s="48"/>
      <c r="B17" s="40" t="s">
        <v>44</v>
      </c>
      <c r="C17" s="4" t="s">
        <v>45</v>
      </c>
      <c r="D17" s="4"/>
      <c r="E17" s="6"/>
      <c r="F17" s="6"/>
      <c r="G17" s="4"/>
      <c r="H17" s="4"/>
      <c r="I17" s="4"/>
      <c r="J17" s="4"/>
    </row>
    <row r="18" spans="1:10" s="2" customFormat="1" ht="42.75" customHeight="1">
      <c r="A18" s="48"/>
      <c r="B18" s="49"/>
      <c r="C18" s="4" t="s">
        <v>46</v>
      </c>
      <c r="D18" s="5" t="s">
        <v>134</v>
      </c>
      <c r="E18" s="7" t="s">
        <v>48</v>
      </c>
      <c r="F18" s="7" t="s">
        <v>48</v>
      </c>
      <c r="G18" s="5">
        <v>20</v>
      </c>
      <c r="H18" s="11">
        <v>1</v>
      </c>
      <c r="I18" s="5">
        <v>20</v>
      </c>
      <c r="J18" s="4"/>
    </row>
    <row r="19" spans="1:10" s="2" customFormat="1" ht="18.95" customHeight="1">
      <c r="A19" s="48"/>
      <c r="B19" s="49"/>
      <c r="C19" s="4" t="s">
        <v>49</v>
      </c>
      <c r="D19" s="4"/>
      <c r="E19" s="6"/>
      <c r="F19" s="6"/>
      <c r="G19" s="4"/>
      <c r="H19" s="4"/>
      <c r="I19" s="4"/>
      <c r="J19" s="4"/>
    </row>
    <row r="20" spans="1:10" s="2" customFormat="1" ht="24" customHeight="1">
      <c r="A20" s="48"/>
      <c r="B20" s="50"/>
      <c r="C20" s="4" t="s">
        <v>50</v>
      </c>
      <c r="D20" s="5" t="s">
        <v>135</v>
      </c>
      <c r="E20" s="7" t="s">
        <v>136</v>
      </c>
      <c r="F20" s="7">
        <f>1</f>
        <v>1</v>
      </c>
      <c r="G20" s="5">
        <v>10</v>
      </c>
      <c r="H20" s="11">
        <v>1</v>
      </c>
      <c r="I20" s="5">
        <v>10</v>
      </c>
      <c r="J20" s="4"/>
    </row>
    <row r="21" spans="1:10" s="2" customFormat="1" ht="23.25" customHeight="1">
      <c r="A21" s="48"/>
      <c r="B21" s="49" t="s">
        <v>53</v>
      </c>
      <c r="C21" s="40" t="s">
        <v>54</v>
      </c>
      <c r="D21" s="5" t="s">
        <v>137</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 footer="0"/>
  <pageSetup paperSize="9" orientation="portrait" verticalDpi="0" r:id="rId1"/>
</worksheet>
</file>

<file path=xl/worksheets/sheet8.xml><?xml version="1.0" encoding="utf-8"?>
<worksheet xmlns="http://schemas.openxmlformats.org/spreadsheetml/2006/main" xmlns:r="http://schemas.openxmlformats.org/officeDocument/2006/relationships">
  <sheetPr>
    <pageSetUpPr fitToPage="1"/>
  </sheetPr>
  <dimension ref="A1:XDZ23"/>
  <sheetViews>
    <sheetView workbookViewId="0">
      <selection activeCell="C3" sqref="C3:F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138</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36.94</v>
      </c>
      <c r="F6" s="4">
        <v>36.94</v>
      </c>
      <c r="G6" s="4">
        <v>36.94</v>
      </c>
      <c r="H6" s="21">
        <v>1</v>
      </c>
      <c r="I6" s="4">
        <v>10</v>
      </c>
      <c r="J6" s="14">
        <v>10</v>
      </c>
    </row>
    <row r="7" spans="1:10" s="2" customFormat="1" ht="20.100000000000001" customHeight="1">
      <c r="A7" s="34"/>
      <c r="B7" s="35"/>
      <c r="C7" s="24" t="s">
        <v>17</v>
      </c>
      <c r="D7" s="26"/>
      <c r="E7" s="4">
        <v>36.94</v>
      </c>
      <c r="F7" s="4">
        <v>36.94</v>
      </c>
      <c r="G7" s="4">
        <v>36.94</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77.25" customHeight="1">
      <c r="A11" s="36"/>
      <c r="B11" s="37"/>
      <c r="C11" s="39" t="s">
        <v>139</v>
      </c>
      <c r="D11" s="40"/>
      <c r="E11" s="40"/>
      <c r="F11" s="40"/>
      <c r="G11" s="41" t="s">
        <v>140</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141</v>
      </c>
      <c r="E13" s="7" t="s">
        <v>142</v>
      </c>
      <c r="F13" s="8" t="s">
        <v>80</v>
      </c>
      <c r="G13" s="5">
        <v>20</v>
      </c>
      <c r="H13" s="11">
        <v>1</v>
      </c>
      <c r="I13" s="5">
        <v>20</v>
      </c>
      <c r="J13" s="4"/>
    </row>
    <row r="14" spans="1:10" s="2" customFormat="1" ht="18.95" customHeight="1">
      <c r="A14" s="48"/>
      <c r="B14" s="49"/>
      <c r="C14" s="4" t="s">
        <v>39</v>
      </c>
      <c r="D14" s="5"/>
      <c r="E14" s="8"/>
      <c r="F14" s="8"/>
      <c r="G14" s="5"/>
      <c r="H14" s="11"/>
      <c r="I14" s="5"/>
      <c r="J14" s="4"/>
    </row>
    <row r="15" spans="1:10" s="2" customFormat="1" ht="18.95" customHeight="1">
      <c r="A15" s="48"/>
      <c r="B15" s="49"/>
      <c r="C15" s="4" t="s">
        <v>41</v>
      </c>
      <c r="D15" s="5" t="s">
        <v>143</v>
      </c>
      <c r="E15" s="8" t="s">
        <v>43</v>
      </c>
      <c r="F15" s="8" t="s">
        <v>43</v>
      </c>
      <c r="G15" s="5">
        <v>20</v>
      </c>
      <c r="H15" s="11">
        <v>1</v>
      </c>
      <c r="I15" s="5">
        <v>20</v>
      </c>
      <c r="J15" s="4"/>
    </row>
    <row r="16" spans="1:10" s="2" customFormat="1" ht="18.95" customHeight="1">
      <c r="A16" s="48"/>
      <c r="B16" s="50"/>
      <c r="C16" s="5" t="s">
        <v>103</v>
      </c>
      <c r="D16" s="5" t="s">
        <v>144</v>
      </c>
      <c r="E16" s="7" t="s">
        <v>145</v>
      </c>
      <c r="F16" s="6">
        <f>879.58</f>
        <v>879.58</v>
      </c>
      <c r="G16" s="5">
        <v>10</v>
      </c>
      <c r="H16" s="11">
        <v>1</v>
      </c>
      <c r="I16" s="5">
        <v>10</v>
      </c>
      <c r="J16" s="4"/>
    </row>
    <row r="17" spans="1:10" s="2" customFormat="1" ht="18.95" customHeight="1">
      <c r="A17" s="48"/>
      <c r="B17" s="40" t="s">
        <v>44</v>
      </c>
      <c r="C17" s="4" t="s">
        <v>45</v>
      </c>
      <c r="D17" s="4"/>
      <c r="E17" s="6"/>
      <c r="F17" s="6"/>
      <c r="G17" s="4"/>
      <c r="H17" s="4"/>
      <c r="I17" s="4"/>
      <c r="J17" s="4"/>
    </row>
    <row r="18" spans="1:10" s="2" customFormat="1" ht="18.95" customHeight="1">
      <c r="A18" s="48"/>
      <c r="B18" s="49"/>
      <c r="C18" s="4" t="s">
        <v>46</v>
      </c>
      <c r="D18" s="5" t="s">
        <v>47</v>
      </c>
      <c r="E18" s="7" t="s">
        <v>48</v>
      </c>
      <c r="F18" s="7" t="s">
        <v>48</v>
      </c>
      <c r="G18" s="5">
        <v>20</v>
      </c>
      <c r="H18" s="11">
        <v>1</v>
      </c>
      <c r="I18" s="5">
        <v>20</v>
      </c>
      <c r="J18" s="4"/>
    </row>
    <row r="19" spans="1:10" s="2" customFormat="1" ht="18.95" customHeight="1">
      <c r="A19" s="48"/>
      <c r="B19" s="49"/>
      <c r="C19" s="4" t="s">
        <v>49</v>
      </c>
      <c r="D19" s="4"/>
      <c r="E19" s="6"/>
      <c r="F19" s="6"/>
      <c r="G19" s="4"/>
      <c r="H19" s="4"/>
      <c r="I19" s="4"/>
      <c r="J19" s="4"/>
    </row>
    <row r="20" spans="1:10" s="2" customFormat="1" ht="36" customHeight="1">
      <c r="A20" s="48"/>
      <c r="B20" s="50"/>
      <c r="C20" s="4" t="s">
        <v>50</v>
      </c>
      <c r="D20" s="5" t="s">
        <v>51</v>
      </c>
      <c r="E20" s="7" t="s">
        <v>82</v>
      </c>
      <c r="F20" s="7" t="s">
        <v>82</v>
      </c>
      <c r="G20" s="5">
        <v>10</v>
      </c>
      <c r="H20" s="11">
        <v>1</v>
      </c>
      <c r="I20" s="5">
        <v>10</v>
      </c>
      <c r="J20" s="4"/>
    </row>
    <row r="21" spans="1:10" s="2" customFormat="1" ht="23.25" customHeight="1">
      <c r="A21" s="48"/>
      <c r="B21" s="49" t="s">
        <v>53</v>
      </c>
      <c r="C21" s="40" t="s">
        <v>54</v>
      </c>
      <c r="D21" s="5" t="s">
        <v>55</v>
      </c>
      <c r="E21" s="8" t="s">
        <v>56</v>
      </c>
      <c r="F21" s="8" t="s">
        <v>57</v>
      </c>
      <c r="G21" s="5">
        <v>10</v>
      </c>
      <c r="H21" s="11">
        <v>0.5</v>
      </c>
      <c r="I21" s="5">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31496062992125984" footer="0.31496062992125984"/>
  <pageSetup paperSize="9" scale="99"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XDZ23"/>
  <sheetViews>
    <sheetView workbookViewId="0">
      <selection activeCell="A24" sqref="A24:XFD3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3.875" style="1" customWidth="1"/>
    <col min="11" max="16354" width="9" style="1"/>
  </cols>
  <sheetData>
    <row r="1" spans="1:10" s="1" customFormat="1" ht="29.25" customHeight="1">
      <c r="A1" s="22" t="s">
        <v>0</v>
      </c>
      <c r="B1" s="22"/>
      <c r="C1" s="22"/>
      <c r="D1" s="22"/>
      <c r="E1" s="22"/>
      <c r="F1" s="22"/>
      <c r="G1" s="22"/>
      <c r="H1" s="22"/>
      <c r="I1" s="22"/>
      <c r="J1" s="22"/>
    </row>
    <row r="2" spans="1:10" s="1" customFormat="1" ht="8.1" customHeight="1">
      <c r="A2" s="23"/>
      <c r="B2" s="23"/>
      <c r="C2" s="23"/>
      <c r="D2" s="23"/>
      <c r="E2" s="23"/>
      <c r="F2" s="23"/>
      <c r="G2" s="23"/>
      <c r="H2" s="23"/>
      <c r="I2" s="23"/>
      <c r="J2" s="23"/>
    </row>
    <row r="3" spans="1:10" s="2" customFormat="1" ht="18.95" customHeight="1">
      <c r="A3" s="24" t="s">
        <v>1</v>
      </c>
      <c r="B3" s="25"/>
      <c r="C3" s="52" t="s">
        <v>146</v>
      </c>
      <c r="D3" s="25"/>
      <c r="E3" s="25"/>
      <c r="F3" s="26"/>
      <c r="G3" s="4" t="s">
        <v>3</v>
      </c>
      <c r="H3" s="4">
        <v>95</v>
      </c>
      <c r="I3" s="6" t="s">
        <v>4</v>
      </c>
      <c r="J3" s="13" t="s">
        <v>5</v>
      </c>
    </row>
    <row r="4" spans="1:10" s="2" customFormat="1" ht="18.95" customHeight="1">
      <c r="A4" s="24" t="s">
        <v>6</v>
      </c>
      <c r="B4" s="25"/>
      <c r="C4" s="27" t="s">
        <v>7</v>
      </c>
      <c r="D4" s="28"/>
      <c r="E4" s="28"/>
      <c r="F4" s="29"/>
      <c r="G4" s="4" t="s">
        <v>8</v>
      </c>
      <c r="H4" s="25" t="s">
        <v>7</v>
      </c>
      <c r="I4" s="25"/>
      <c r="J4" s="26"/>
    </row>
    <row r="5" spans="1:10" s="2" customFormat="1" ht="27" customHeight="1">
      <c r="A5" s="32" t="s">
        <v>9</v>
      </c>
      <c r="B5" s="33"/>
      <c r="C5" s="30"/>
      <c r="D5" s="31"/>
      <c r="E5" s="4" t="s">
        <v>10</v>
      </c>
      <c r="F5" s="4" t="s">
        <v>11</v>
      </c>
      <c r="G5" s="4" t="s">
        <v>12</v>
      </c>
      <c r="H5" s="4" t="s">
        <v>13</v>
      </c>
      <c r="I5" s="4" t="s">
        <v>14</v>
      </c>
      <c r="J5" s="6" t="s">
        <v>15</v>
      </c>
    </row>
    <row r="6" spans="1:10" s="2" customFormat="1" ht="20.100000000000001" customHeight="1">
      <c r="A6" s="34"/>
      <c r="B6" s="35"/>
      <c r="C6" s="24" t="s">
        <v>16</v>
      </c>
      <c r="D6" s="26"/>
      <c r="E6" s="4">
        <v>0</v>
      </c>
      <c r="F6" s="4">
        <v>17</v>
      </c>
      <c r="G6" s="4">
        <v>17</v>
      </c>
      <c r="H6" s="21">
        <v>1</v>
      </c>
      <c r="I6" s="4">
        <v>10</v>
      </c>
      <c r="J6" s="14">
        <v>10</v>
      </c>
    </row>
    <row r="7" spans="1:10" s="2" customFormat="1" ht="20.100000000000001" customHeight="1">
      <c r="A7" s="34"/>
      <c r="B7" s="35"/>
      <c r="C7" s="24" t="s">
        <v>17</v>
      </c>
      <c r="D7" s="26"/>
      <c r="E7" s="4">
        <v>0</v>
      </c>
      <c r="F7" s="4">
        <v>17</v>
      </c>
      <c r="G7" s="4">
        <v>17</v>
      </c>
      <c r="H7" s="21">
        <v>1</v>
      </c>
      <c r="I7" s="4" t="s">
        <v>18</v>
      </c>
      <c r="J7" s="4" t="s">
        <v>18</v>
      </c>
    </row>
    <row r="8" spans="1:10" s="2" customFormat="1" ht="20.100000000000001" customHeight="1">
      <c r="A8" s="34"/>
      <c r="B8" s="35"/>
      <c r="C8" s="24" t="s">
        <v>19</v>
      </c>
      <c r="D8" s="26"/>
      <c r="E8" s="4"/>
      <c r="F8" s="4"/>
      <c r="G8" s="4"/>
      <c r="H8" s="4"/>
      <c r="I8" s="4" t="s">
        <v>18</v>
      </c>
      <c r="J8" s="4" t="s">
        <v>18</v>
      </c>
    </row>
    <row r="9" spans="1:10" s="2" customFormat="1" ht="20.100000000000001" customHeight="1">
      <c r="A9" s="36"/>
      <c r="B9" s="37"/>
      <c r="C9" s="24" t="s">
        <v>20</v>
      </c>
      <c r="D9" s="26"/>
      <c r="E9" s="4"/>
      <c r="F9" s="4"/>
      <c r="G9" s="4"/>
      <c r="H9" s="4"/>
      <c r="I9" s="4" t="s">
        <v>18</v>
      </c>
      <c r="J9" s="4" t="s">
        <v>18</v>
      </c>
    </row>
    <row r="10" spans="1:10" s="2" customFormat="1" ht="23.25" customHeight="1">
      <c r="A10" s="32" t="s">
        <v>21</v>
      </c>
      <c r="B10" s="33"/>
      <c r="C10" s="38" t="s">
        <v>22</v>
      </c>
      <c r="D10" s="38"/>
      <c r="E10" s="38"/>
      <c r="F10" s="38"/>
      <c r="G10" s="25" t="s">
        <v>23</v>
      </c>
      <c r="H10" s="25"/>
      <c r="I10" s="25"/>
      <c r="J10" s="26"/>
    </row>
    <row r="11" spans="1:10" s="2" customFormat="1" ht="81" customHeight="1">
      <c r="A11" s="36"/>
      <c r="B11" s="37"/>
      <c r="C11" s="39" t="s">
        <v>147</v>
      </c>
      <c r="D11" s="40"/>
      <c r="E11" s="40"/>
      <c r="F11" s="40"/>
      <c r="G11" s="41" t="s">
        <v>148</v>
      </c>
      <c r="H11" s="25"/>
      <c r="I11" s="25"/>
      <c r="J11" s="26"/>
    </row>
    <row r="12" spans="1:10" s="2" customFormat="1" ht="33" customHeight="1">
      <c r="A12" s="47" t="s">
        <v>26</v>
      </c>
      <c r="B12" s="4" t="s">
        <v>27</v>
      </c>
      <c r="C12" s="4" t="s">
        <v>28</v>
      </c>
      <c r="D12" s="4" t="s">
        <v>29</v>
      </c>
      <c r="E12" s="4" t="s">
        <v>30</v>
      </c>
      <c r="F12" s="4" t="s">
        <v>31</v>
      </c>
      <c r="G12" s="4" t="s">
        <v>14</v>
      </c>
      <c r="H12" s="6" t="s">
        <v>32</v>
      </c>
      <c r="I12" s="12" t="s">
        <v>15</v>
      </c>
      <c r="J12" s="4" t="s">
        <v>33</v>
      </c>
    </row>
    <row r="13" spans="1:10" s="2" customFormat="1" ht="29.25" customHeight="1">
      <c r="A13" s="48"/>
      <c r="B13" s="40" t="s">
        <v>34</v>
      </c>
      <c r="C13" s="4" t="s">
        <v>35</v>
      </c>
      <c r="D13" s="5" t="s">
        <v>149</v>
      </c>
      <c r="E13" s="7" t="s">
        <v>150</v>
      </c>
      <c r="F13" s="8" t="s">
        <v>151</v>
      </c>
      <c r="G13" s="9">
        <v>20</v>
      </c>
      <c r="H13" s="10">
        <v>1</v>
      </c>
      <c r="I13" s="15">
        <v>20</v>
      </c>
      <c r="J13" s="9"/>
    </row>
    <row r="14" spans="1:10" s="2" customFormat="1" ht="18.95" customHeight="1">
      <c r="A14" s="48"/>
      <c r="B14" s="49"/>
      <c r="C14" s="4" t="s">
        <v>39</v>
      </c>
      <c r="D14" s="5"/>
      <c r="E14" s="8"/>
      <c r="F14" s="8"/>
      <c r="G14" s="5"/>
      <c r="H14" s="11"/>
      <c r="I14" s="16"/>
      <c r="J14" s="4"/>
    </row>
    <row r="15" spans="1:10" s="2" customFormat="1" ht="18.95" customHeight="1">
      <c r="A15" s="48"/>
      <c r="B15" s="49"/>
      <c r="C15" s="4" t="s">
        <v>41</v>
      </c>
      <c r="D15" s="5" t="s">
        <v>116</v>
      </c>
      <c r="E15" s="7" t="s">
        <v>152</v>
      </c>
      <c r="F15" s="7" t="s">
        <v>152</v>
      </c>
      <c r="G15" s="5">
        <v>20</v>
      </c>
      <c r="H15" s="11">
        <v>1</v>
      </c>
      <c r="I15" s="16">
        <v>20</v>
      </c>
      <c r="J15" s="4"/>
    </row>
    <row r="16" spans="1:10" s="2" customFormat="1" ht="18.95" customHeight="1">
      <c r="A16" s="48"/>
      <c r="B16" s="50"/>
      <c r="C16" s="5" t="s">
        <v>103</v>
      </c>
      <c r="D16" s="5" t="s">
        <v>118</v>
      </c>
      <c r="E16" s="7" t="s">
        <v>153</v>
      </c>
      <c r="F16" s="7" t="s">
        <v>154</v>
      </c>
      <c r="G16" s="5">
        <v>10</v>
      </c>
      <c r="H16" s="11">
        <v>1</v>
      </c>
      <c r="I16" s="16">
        <v>10</v>
      </c>
      <c r="J16" s="4"/>
    </row>
    <row r="17" spans="1:10" s="2" customFormat="1" ht="18.95" customHeight="1">
      <c r="A17" s="48"/>
      <c r="B17" s="40" t="s">
        <v>44</v>
      </c>
      <c r="C17" s="4" t="s">
        <v>45</v>
      </c>
      <c r="D17" s="4"/>
      <c r="E17" s="6"/>
      <c r="F17" s="6"/>
      <c r="G17" s="4"/>
      <c r="H17" s="4"/>
      <c r="I17" s="17"/>
      <c r="J17" s="4"/>
    </row>
    <row r="18" spans="1:10" s="2" customFormat="1" ht="27" customHeight="1">
      <c r="A18" s="48"/>
      <c r="B18" s="49"/>
      <c r="C18" s="4" t="s">
        <v>46</v>
      </c>
      <c r="D18" s="5" t="s">
        <v>155</v>
      </c>
      <c r="E18" s="7" t="s">
        <v>156</v>
      </c>
      <c r="F18" s="7" t="s">
        <v>156</v>
      </c>
      <c r="G18" s="5">
        <v>20</v>
      </c>
      <c r="H18" s="11">
        <v>1</v>
      </c>
      <c r="I18" s="16">
        <v>20</v>
      </c>
      <c r="J18" s="4"/>
    </row>
    <row r="19" spans="1:10" s="2" customFormat="1" ht="18.95" customHeight="1">
      <c r="A19" s="48"/>
      <c r="B19" s="49"/>
      <c r="C19" s="4" t="s">
        <v>49</v>
      </c>
      <c r="D19" s="4"/>
      <c r="E19" s="6"/>
      <c r="F19" s="6"/>
      <c r="G19" s="4"/>
      <c r="H19" s="4"/>
      <c r="I19" s="17"/>
      <c r="J19" s="4"/>
    </row>
    <row r="20" spans="1:10" s="2" customFormat="1" ht="57" customHeight="1">
      <c r="A20" s="48"/>
      <c r="B20" s="50"/>
      <c r="C20" s="4" t="s">
        <v>50</v>
      </c>
      <c r="D20" s="9" t="s">
        <v>157</v>
      </c>
      <c r="E20" s="7" t="s">
        <v>156</v>
      </c>
      <c r="F20" s="7" t="s">
        <v>156</v>
      </c>
      <c r="G20" s="5">
        <v>10</v>
      </c>
      <c r="H20" s="11">
        <v>1</v>
      </c>
      <c r="I20" s="16">
        <v>10</v>
      </c>
      <c r="J20" s="4"/>
    </row>
    <row r="21" spans="1:10" s="2" customFormat="1" ht="23.25" customHeight="1">
      <c r="A21" s="48"/>
      <c r="B21" s="49" t="s">
        <v>53</v>
      </c>
      <c r="C21" s="40" t="s">
        <v>54</v>
      </c>
      <c r="D21" s="5" t="s">
        <v>111</v>
      </c>
      <c r="E21" s="8" t="s">
        <v>56</v>
      </c>
      <c r="F21" s="8" t="s">
        <v>57</v>
      </c>
      <c r="G21" s="5">
        <v>10</v>
      </c>
      <c r="H21" s="11">
        <v>0.5</v>
      </c>
      <c r="I21" s="16">
        <v>5</v>
      </c>
      <c r="J21" s="4"/>
    </row>
    <row r="22" spans="1:10" s="2" customFormat="1" ht="20.100000000000001" customHeight="1">
      <c r="A22" s="48"/>
      <c r="B22" s="50"/>
      <c r="C22" s="50"/>
      <c r="D22" s="4"/>
      <c r="E22" s="6"/>
      <c r="F22" s="6"/>
      <c r="G22" s="4"/>
      <c r="H22" s="4"/>
      <c r="I22" s="4"/>
      <c r="J22" s="4"/>
    </row>
    <row r="23" spans="1:10" s="2" customFormat="1" ht="23.1" customHeight="1">
      <c r="A23" s="42" t="s">
        <v>58</v>
      </c>
      <c r="B23" s="43"/>
      <c r="C23" s="44" t="s">
        <v>59</v>
      </c>
      <c r="D23" s="45"/>
      <c r="E23" s="45"/>
      <c r="F23" s="45"/>
      <c r="G23" s="44"/>
      <c r="H23" s="46"/>
      <c r="I23" s="44"/>
      <c r="J23" s="44"/>
    </row>
  </sheetData>
  <mergeCells count="25">
    <mergeCell ref="A10:B11"/>
    <mergeCell ref="A12:A22"/>
    <mergeCell ref="B13:B16"/>
    <mergeCell ref="B17:B20"/>
    <mergeCell ref="B21:B22"/>
    <mergeCell ref="C21:C22"/>
    <mergeCell ref="C10:F10"/>
    <mergeCell ref="G10:J10"/>
    <mergeCell ref="C11:F11"/>
    <mergeCell ref="G11:J11"/>
    <mergeCell ref="A23:B23"/>
    <mergeCell ref="C23:J23"/>
    <mergeCell ref="A4:B4"/>
    <mergeCell ref="C4:F4"/>
    <mergeCell ref="H4:J4"/>
    <mergeCell ref="C5:D5"/>
    <mergeCell ref="C6:D6"/>
    <mergeCell ref="A5:B9"/>
    <mergeCell ref="C7:D7"/>
    <mergeCell ref="C8:D8"/>
    <mergeCell ref="C9:D9"/>
    <mergeCell ref="A1:J1"/>
    <mergeCell ref="A2:J2"/>
    <mergeCell ref="A3:B3"/>
    <mergeCell ref="C3:F3"/>
  </mergeCells>
  <phoneticPr fontId="9" type="noConversion"/>
  <printOptions horizontalCentered="1"/>
  <pageMargins left="0" right="0" top="0" bottom="0" header="0" footer="0"/>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9</vt:i4>
      </vt:variant>
    </vt:vector>
  </HeadingPairs>
  <TitlesOfParts>
    <vt:vector size="9" baseType="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asus</cp:lastModifiedBy>
  <cp:lastPrinted>2022-05-05T07:40:55Z</cp:lastPrinted>
  <dcterms:created xsi:type="dcterms:W3CDTF">2021-05-08T03:11:00Z</dcterms:created>
  <dcterms:modified xsi:type="dcterms:W3CDTF">2022-08-31T09:20:47Z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