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/>
  </bookViews>
  <sheets>
    <sheet name="Sheet1" sheetId="11" r:id="rId1"/>
  </sheets>
  <externalReferences>
    <externalReference r:id="rId2"/>
  </externalReferences>
  <definedNames>
    <definedName name="_xlnm._FilterDatabase" localSheetId="0" hidden="1">Sheet1!$A$4:$R$50</definedName>
    <definedName name="_xlnm.Print_Area" localSheetId="0">Sheet1!$A$1:$T$50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<sst xmlns="http://schemas.openxmlformats.org/spreadsheetml/2006/main" count="73" uniqueCount="72">
  <si>
    <t>附件2</t>
  </si>
  <si>
    <t>提前下达2026年成品油税费改革转移支付资金（区县部分）预算分配明细表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</si>
  <si>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</si>
  <si>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单位：万元</t>
  </si>
  <si>
    <t>序号</t>
  </si>
  <si>
    <r>
      <rPr>
        <vertAlign val="subscript"/>
        <sz val="16"/>
        <rFont val="方正黑体_GBK"/>
        <charset val="134"/>
      </rPr>
      <t>区县</t>
    </r>
    <r>
      <rPr>
        <vertAlign val="superscript"/>
        <sz val="16"/>
        <rFont val="方正黑体_GBK"/>
        <charset val="134"/>
      </rPr>
      <t xml:space="preserve">    项目</t>
    </r>
  </si>
  <si>
    <t>合计</t>
  </si>
  <si>
    <t>公路高质量发展专项（市级转移区县）</t>
  </si>
  <si>
    <t>国家内河高等级航道体系联通工程专项</t>
  </si>
  <si>
    <t>交通运输服务品质提升专项</t>
  </si>
  <si>
    <t>农村客运高质量发展专项</t>
  </si>
  <si>
    <t>区县从业人员考试经费</t>
  </si>
  <si>
    <t>区县道路运输重点车辆安全监测评估专项经费</t>
  </si>
  <si>
    <t>农村公路养护工程政策性补助</t>
  </si>
  <si>
    <t>普通国省道养护政策性补助</t>
  </si>
  <si>
    <t>普通国省道桥隧检测维护</t>
  </si>
  <si>
    <t>普通国省道水毁恢复重建</t>
  </si>
  <si>
    <t>普通省道不良地质灾害防治工程</t>
  </si>
  <si>
    <t>国省道服务区及其他设施改造</t>
  </si>
  <si>
    <t>区县航道维护</t>
  </si>
  <si>
    <t>水上交通安全环保专项整治</t>
  </si>
  <si>
    <t>水上水下施工活动通航安全维护</t>
  </si>
  <si>
    <t>水上交通安全环保设施设备服务保障专项</t>
  </si>
  <si>
    <t>应急设施设备服务保障专项</t>
  </si>
  <si>
    <t>专用设备大修改造</t>
  </si>
  <si>
    <t>“司机之家”
建设</t>
  </si>
  <si>
    <t>非法营运及网约车综合治理专项</t>
  </si>
  <si>
    <t>农村客运营运补贴资金</t>
  </si>
  <si>
    <r>
      <rPr>
        <sz val="12"/>
        <rFont val="方正仿宋_GBK"/>
        <charset val="134"/>
      </rPr>
      <t>渝中区</t>
    </r>
  </si>
  <si>
    <r>
      <rPr>
        <sz val="12"/>
        <rFont val="方正仿宋_GBK"/>
        <charset val="134"/>
      </rPr>
      <t>沙坪坝区</t>
    </r>
  </si>
  <si>
    <r>
      <rPr>
        <sz val="12"/>
        <rFont val="方正仿宋_GBK"/>
        <charset val="134"/>
      </rPr>
      <t>九龙坡区</t>
    </r>
  </si>
  <si>
    <r>
      <rPr>
        <sz val="12"/>
        <rFont val="方正仿宋_GBK"/>
        <charset val="134"/>
      </rPr>
      <t>大渡口区</t>
    </r>
  </si>
  <si>
    <r>
      <rPr>
        <sz val="12"/>
        <rFont val="方正仿宋_GBK"/>
        <charset val="134"/>
      </rPr>
      <t>南岸区</t>
    </r>
  </si>
  <si>
    <r>
      <rPr>
        <sz val="12"/>
        <rFont val="方正仿宋_GBK"/>
        <charset val="134"/>
      </rPr>
      <t>北碚区</t>
    </r>
  </si>
  <si>
    <t>其中：原渝北区划入镇街</t>
  </si>
  <si>
    <t>巴南区</t>
  </si>
  <si>
    <t>两江新区</t>
  </si>
  <si>
    <t>其中：原两江新区</t>
  </si>
  <si>
    <t>原江北区</t>
  </si>
  <si>
    <t>原渝北区</t>
  </si>
  <si>
    <t>原北碚区划入镇街</t>
  </si>
  <si>
    <r>
      <rPr>
        <sz val="12"/>
        <rFont val="方正仿宋_GBK"/>
        <charset val="134"/>
      </rPr>
      <t>涪陵区</t>
    </r>
  </si>
  <si>
    <r>
      <rPr>
        <sz val="12"/>
        <rFont val="方正仿宋_GBK"/>
        <charset val="134"/>
      </rPr>
      <t>长寿区</t>
    </r>
  </si>
  <si>
    <r>
      <rPr>
        <sz val="12"/>
        <rFont val="方正仿宋_GBK"/>
        <charset val="134"/>
      </rPr>
      <t>万盛经开区</t>
    </r>
  </si>
  <si>
    <r>
      <rPr>
        <sz val="12"/>
        <rFont val="方正仿宋_GBK"/>
        <charset val="134"/>
      </rPr>
      <t>江津区</t>
    </r>
  </si>
  <si>
    <r>
      <rPr>
        <sz val="12"/>
        <rFont val="方正仿宋_GBK"/>
        <charset val="134"/>
      </rPr>
      <t>合川区</t>
    </r>
  </si>
  <si>
    <r>
      <rPr>
        <sz val="12"/>
        <rFont val="方正仿宋_GBK"/>
        <charset val="134"/>
      </rPr>
      <t>永川区</t>
    </r>
  </si>
  <si>
    <r>
      <rPr>
        <sz val="12"/>
        <rFont val="方正仿宋_GBK"/>
        <charset val="134"/>
      </rPr>
      <t>南川区</t>
    </r>
  </si>
  <si>
    <r>
      <rPr>
        <sz val="12"/>
        <rFont val="方正仿宋_GBK"/>
        <charset val="134"/>
      </rPr>
      <t>綦江区</t>
    </r>
  </si>
  <si>
    <r>
      <rPr>
        <sz val="12"/>
        <rFont val="方正仿宋_GBK"/>
        <charset val="134"/>
      </rPr>
      <t>潼南区</t>
    </r>
  </si>
  <si>
    <r>
      <rPr>
        <sz val="12"/>
        <rFont val="方正仿宋_GBK"/>
        <charset val="134"/>
      </rPr>
      <t>铜梁区</t>
    </r>
  </si>
  <si>
    <r>
      <rPr>
        <sz val="12"/>
        <rFont val="方正仿宋_GBK"/>
        <charset val="134"/>
      </rPr>
      <t>大足区</t>
    </r>
  </si>
  <si>
    <r>
      <rPr>
        <sz val="12"/>
        <rFont val="方正仿宋_GBK"/>
        <charset val="134"/>
      </rPr>
      <t>荣昌区</t>
    </r>
  </si>
  <si>
    <r>
      <rPr>
        <sz val="12"/>
        <rFont val="方正仿宋_GBK"/>
        <charset val="134"/>
      </rPr>
      <t>璧山区</t>
    </r>
  </si>
  <si>
    <r>
      <rPr>
        <sz val="12"/>
        <rFont val="方正仿宋_GBK"/>
        <charset val="134"/>
      </rPr>
      <t>万州区</t>
    </r>
  </si>
  <si>
    <r>
      <rPr>
        <sz val="12"/>
        <rFont val="方正仿宋_GBK"/>
        <charset val="134"/>
      </rPr>
      <t>梁平区</t>
    </r>
  </si>
  <si>
    <r>
      <rPr>
        <sz val="12"/>
        <rFont val="方正仿宋_GBK"/>
        <charset val="134"/>
      </rPr>
      <t>城口县</t>
    </r>
  </si>
  <si>
    <r>
      <rPr>
        <sz val="12"/>
        <rFont val="方正仿宋_GBK"/>
        <charset val="134"/>
      </rPr>
      <t>丰都县</t>
    </r>
  </si>
  <si>
    <r>
      <rPr>
        <sz val="12"/>
        <rFont val="方正仿宋_GBK"/>
        <charset val="134"/>
      </rPr>
      <t>垫江县</t>
    </r>
  </si>
  <si>
    <r>
      <rPr>
        <sz val="12"/>
        <rFont val="方正仿宋_GBK"/>
        <charset val="134"/>
      </rPr>
      <t>忠县</t>
    </r>
  </si>
  <si>
    <r>
      <rPr>
        <sz val="12"/>
        <rFont val="方正仿宋_GBK"/>
        <charset val="134"/>
      </rPr>
      <t>开州区</t>
    </r>
  </si>
  <si>
    <r>
      <rPr>
        <sz val="12"/>
        <rFont val="方正仿宋_GBK"/>
        <charset val="134"/>
      </rPr>
      <t>云阳县</t>
    </r>
  </si>
  <si>
    <r>
      <rPr>
        <sz val="12"/>
        <rFont val="方正仿宋_GBK"/>
        <charset val="134"/>
      </rPr>
      <t>奉节县</t>
    </r>
  </si>
  <si>
    <r>
      <rPr>
        <sz val="12"/>
        <rFont val="方正仿宋_GBK"/>
        <charset val="134"/>
      </rPr>
      <t>巫山县</t>
    </r>
  </si>
  <si>
    <r>
      <rPr>
        <sz val="12"/>
        <rFont val="方正仿宋_GBK"/>
        <charset val="134"/>
      </rPr>
      <t>巫溪县</t>
    </r>
  </si>
  <si>
    <r>
      <rPr>
        <sz val="12"/>
        <rFont val="方正仿宋_GBK"/>
        <charset val="134"/>
      </rPr>
      <t>黔江区</t>
    </r>
  </si>
  <si>
    <r>
      <rPr>
        <sz val="12"/>
        <rFont val="方正仿宋_GBK"/>
        <charset val="134"/>
      </rPr>
      <t>武隆区</t>
    </r>
  </si>
  <si>
    <r>
      <rPr>
        <sz val="12"/>
        <rFont val="方正仿宋_GBK"/>
        <charset val="134"/>
      </rPr>
      <t>石柱县</t>
    </r>
  </si>
  <si>
    <r>
      <rPr>
        <sz val="12"/>
        <rFont val="方正仿宋_GBK"/>
        <charset val="134"/>
      </rPr>
      <t>彭水县</t>
    </r>
  </si>
  <si>
    <r>
      <rPr>
        <sz val="12"/>
        <rFont val="方正仿宋_GBK"/>
        <charset val="134"/>
      </rPr>
      <t>酉阳县</t>
    </r>
  </si>
  <si>
    <r>
      <rPr>
        <sz val="12"/>
        <rFont val="方正仿宋_GBK"/>
        <charset val="134"/>
      </rPr>
      <t>秀山县</t>
    </r>
  </si>
  <si>
    <t>西部科学城重庆高新区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</si>
</sst>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_);_(* \(#,##0\);_(* &quot;-&quot;_);_(@_)"/>
    <numFmt numFmtId="41" formatCode="_ * #,##0_ ;_ * \-#,##0_ ;_ * &quot;-&quot;_ ;_ @_ "/>
    <numFmt numFmtId="177" formatCode="#,##0.00_);[Red]\(#,##0.00\)"/>
    <numFmt numFmtId="43" formatCode="_ * #,##0.00_ ;_ * \-#,##0.00_ ;_ * &quot;-&quot;??_ ;_ @_ "/>
    <numFmt numFmtId="178" formatCode="_(* #,##0.00_);_(* \(#,##0.00\);_(* &quot;-&quot;??_);_(@_)"/>
    <numFmt numFmtId="179" formatCode="0.00_ "/>
  </numFmts>
  <fonts count="55">
    <font>
      <sz val="12"/>
      <name val="宋体"/>
      <charset val="134"/>
    </font>
    <font>
      <sz val="11"/>
      <name val="Times New Roman"/>
      <charset val="134"/>
    </font>
    <font>
      <sz val="16"/>
      <name val="方正黑体_GBK"/>
      <charset val="134"/>
    </font>
    <font>
      <sz val="24"/>
      <color rgb="FFFF0000"/>
      <name val="Times New Roman"/>
      <charset val="134"/>
    </font>
    <font>
      <sz val="22"/>
      <name val="方正小标宋_GBK"/>
      <charset val="134"/>
    </font>
    <font>
      <sz val="10"/>
      <name val="Times New Roman"/>
      <charset val="134"/>
    </font>
    <font>
      <sz val="12"/>
      <name val="方正黑体_GBK"/>
      <charset val="134"/>
    </font>
    <font>
      <vertAlign val="subscript"/>
      <sz val="16"/>
      <name val="方正黑体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name val="方正楷体_GBK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sz val="10"/>
      <name val="Geneva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sz val="12"/>
      <name val="宋体"/>
      <charset val="134"/>
    </font>
    <font>
      <vertAlign val="superscript"/>
      <sz val="16"/>
      <name val="方正黑体_GBK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3">
    <xf numFmtId="0" fontId="0" fillId="0" borderId="0">
      <alignment vertical="top"/>
    </xf>
    <xf numFmtId="42" fontId="18" fillId="0" borderId="0" applyFon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22" borderId="1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8" fillId="29" borderId="22" applyNumberFormat="0" applyFon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/>
    <xf numFmtId="0" fontId="19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13" fillId="4" borderId="13" applyNumberFormat="0" applyFont="0" applyAlignment="0" applyProtection="0">
      <alignment vertical="center"/>
    </xf>
    <xf numFmtId="0" fontId="24" fillId="0" borderId="0"/>
    <xf numFmtId="0" fontId="19" fillId="7" borderId="0" applyNumberFormat="0" applyBorder="0" applyAlignment="0" applyProtection="0">
      <alignment vertical="center"/>
    </xf>
    <xf numFmtId="0" fontId="24" fillId="0" borderId="0"/>
    <xf numFmtId="0" fontId="41" fillId="0" borderId="25" applyNumberFormat="0" applyFill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5" fillId="21" borderId="18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2" fillId="34" borderId="26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8" fillId="31" borderId="24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4" borderId="13" applyNumberFormat="0" applyFont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/>
    <xf numFmtId="0" fontId="17" fillId="44" borderId="0" applyNumberFormat="0" applyBorder="0" applyAlignment="0" applyProtection="0">
      <alignment vertical="center"/>
    </xf>
    <xf numFmtId="0" fontId="38" fillId="31" borderId="24" applyNumberFormat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3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top"/>
    </xf>
    <xf numFmtId="0" fontId="12" fillId="24" borderId="0" applyNumberFormat="0" applyBorder="0" applyAlignment="0" applyProtection="0">
      <alignment vertical="center"/>
    </xf>
    <xf numFmtId="0" fontId="33" fillId="20" borderId="19" applyNumberFormat="0" applyAlignment="0" applyProtection="0">
      <alignment vertical="center"/>
    </xf>
    <xf numFmtId="0" fontId="13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3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8" fillId="31" borderId="24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8" fillId="31" borderId="2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4" borderId="13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0" borderId="0"/>
    <xf numFmtId="0" fontId="19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3" fillId="0" borderId="0"/>
    <xf numFmtId="0" fontId="19" fillId="1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30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31" borderId="2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31" borderId="2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4" borderId="13" applyNumberFormat="0" applyFont="0" applyAlignment="0" applyProtection="0">
      <alignment vertical="center"/>
    </xf>
    <xf numFmtId="0" fontId="13" fillId="0" borderId="0">
      <alignment vertical="center"/>
    </xf>
    <xf numFmtId="0" fontId="13" fillId="4" borderId="13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4" fillId="0" borderId="0"/>
    <xf numFmtId="0" fontId="33" fillId="20" borderId="19" applyNumberFormat="0" applyAlignment="0" applyProtection="0">
      <alignment vertical="center"/>
    </xf>
    <xf numFmtId="0" fontId="13" fillId="0" borderId="0">
      <alignment vertical="top"/>
    </xf>
    <xf numFmtId="0" fontId="24" fillId="0" borderId="0"/>
    <xf numFmtId="0" fontId="33" fillId="20" borderId="19" applyNumberFormat="0" applyAlignment="0" applyProtection="0">
      <alignment vertical="center"/>
    </xf>
    <xf numFmtId="0" fontId="24" fillId="0" borderId="0"/>
    <xf numFmtId="0" fontId="22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20" borderId="1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4" borderId="13" applyNumberFormat="0" applyFont="0" applyAlignment="0" applyProtection="0">
      <alignment vertical="center"/>
    </xf>
    <xf numFmtId="0" fontId="24" fillId="0" borderId="0"/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8" fillId="31" borderId="24" applyNumberFormat="0" applyAlignment="0" applyProtection="0">
      <alignment vertical="center"/>
    </xf>
    <xf numFmtId="0" fontId="38" fillId="31" borderId="24" applyNumberFormat="0" applyAlignment="0" applyProtection="0">
      <alignment vertical="center"/>
    </xf>
    <xf numFmtId="0" fontId="38" fillId="31" borderId="2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20" borderId="19" applyNumberFormat="0" applyAlignment="0" applyProtection="0">
      <alignment vertical="center"/>
    </xf>
    <xf numFmtId="0" fontId="33" fillId="20" borderId="19" applyNumberFormat="0" applyAlignment="0" applyProtection="0">
      <alignment vertical="center"/>
    </xf>
    <xf numFmtId="0" fontId="33" fillId="20" borderId="19" applyNumberFormat="0" applyAlignment="0" applyProtection="0">
      <alignment vertical="center"/>
    </xf>
    <xf numFmtId="0" fontId="33" fillId="20" borderId="19" applyNumberFormat="0" applyAlignment="0" applyProtection="0">
      <alignment vertical="center"/>
    </xf>
    <xf numFmtId="0" fontId="33" fillId="20" borderId="19" applyNumberFormat="0" applyAlignment="0" applyProtection="0">
      <alignment vertical="center"/>
    </xf>
    <xf numFmtId="0" fontId="13" fillId="4" borderId="13" applyNumberFormat="0" applyFont="0" applyAlignment="0" applyProtection="0">
      <alignment vertical="center"/>
    </xf>
    <xf numFmtId="0" fontId="13" fillId="4" borderId="13" applyNumberFormat="0" applyFont="0" applyAlignment="0" applyProtection="0">
      <alignment vertical="center"/>
    </xf>
    <xf numFmtId="0" fontId="13" fillId="4" borderId="13" applyNumberFormat="0" applyFont="0" applyAlignment="0" applyProtection="0">
      <alignment vertical="center"/>
    </xf>
    <xf numFmtId="0" fontId="13" fillId="4" borderId="13" applyNumberFormat="0" applyFont="0" applyAlignment="0" applyProtection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177" fontId="3" fillId="0" borderId="0" xfId="0" applyNumberFormat="1" applyFont="1" applyFill="1" applyAlignment="1" applyProtection="1">
      <alignment horizontal="center" vertical="center" wrapText="1"/>
    </xf>
    <xf numFmtId="0" fontId="4" fillId="0" borderId="0" xfId="38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right" vertical="center"/>
    </xf>
    <xf numFmtId="0" fontId="8" fillId="0" borderId="8" xfId="0" applyNumberFormat="1" applyFont="1" applyFill="1" applyBorder="1" applyAlignment="1" applyProtection="1">
      <alignment horizontal="right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9" fillId="2" borderId="8" xfId="0" applyNumberFormat="1" applyFont="1" applyFill="1" applyBorder="1" applyAlignment="1" applyProtection="1">
      <alignment horizontal="center" vertical="center"/>
    </xf>
    <xf numFmtId="177" fontId="9" fillId="2" borderId="2" xfId="0" applyNumberFormat="1" applyFont="1" applyFill="1" applyBorder="1" applyAlignment="1" applyProtection="1">
      <alignment horizontal="right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179" fontId="6" fillId="0" borderId="2" xfId="0" applyNumberFormat="1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right" vertical="center"/>
    </xf>
    <xf numFmtId="179" fontId="10" fillId="0" borderId="2" xfId="0" applyNumberFormat="1" applyFont="1" applyFill="1" applyBorder="1" applyAlignment="1" applyProtection="1">
      <alignment horizontal="right" vertical="center"/>
    </xf>
    <xf numFmtId="179" fontId="9" fillId="2" borderId="2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177" fontId="9" fillId="0" borderId="8" xfId="0" applyNumberFormat="1" applyFont="1" applyFill="1" applyBorder="1" applyAlignment="1" applyProtection="1">
      <alignment horizontal="right" vertical="center"/>
    </xf>
    <xf numFmtId="177" fontId="9" fillId="0" borderId="11" xfId="0" applyNumberFormat="1" applyFont="1" applyFill="1" applyBorder="1" applyAlignment="1" applyProtection="1">
      <alignment horizontal="right" vertical="center"/>
    </xf>
    <xf numFmtId="177" fontId="9" fillId="2" borderId="8" xfId="0" applyNumberFormat="1" applyFont="1" applyFill="1" applyBorder="1" applyAlignment="1" applyProtection="1">
      <alignment horizontal="right" vertical="center"/>
    </xf>
    <xf numFmtId="177" fontId="9" fillId="2" borderId="11" xfId="0" applyNumberFormat="1" applyFont="1" applyFill="1" applyBorder="1" applyAlignment="1" applyProtection="1">
      <alignment horizontal="right" vertical="center"/>
    </xf>
  </cellXfs>
  <cellStyles count="463">
    <cellStyle name="常规" xfId="0" builtinId="0"/>
    <cellStyle name="货币[0]" xfId="1" builtinId="7"/>
    <cellStyle name="链接单元格 3 2" xfId="2"/>
    <cellStyle name="20% - 强调文字颜色 1 2" xfId="3"/>
    <cellStyle name="输出 3" xfId="4"/>
    <cellStyle name="20% - 强调文字颜色 3" xfId="5" builtinId="38"/>
    <cellStyle name="强调文字颜色 2 3 2" xfId="6"/>
    <cellStyle name="输入" xfId="7" builtinId="20"/>
    <cellStyle name="货币" xfId="8" builtinId="4"/>
    <cellStyle name="千位分隔[0]" xfId="9" builtinId="6"/>
    <cellStyle name="计算 2" xfId="10"/>
    <cellStyle name="40% - 强调文字颜色 3" xfId="11" builtinId="39"/>
    <cellStyle name="差" xfId="12" builtinId="27"/>
    <cellStyle name="60% - 强调文字颜色 2 4 3" xfId="13"/>
    <cellStyle name="千位分隔" xfId="14" builtinId="3"/>
    <cellStyle name="60% - 强调文字颜色 3" xfId="15" builtinId="40"/>
    <cellStyle name="强调文字颜色 5 3 3" xfId="16"/>
    <cellStyle name="60% - 强调文字颜色 6 3 2" xfId="17"/>
    <cellStyle name="超链接" xfId="18" builtinId="8"/>
    <cellStyle name="强调文字颜色 4 4 3" xfId="19"/>
    <cellStyle name="60% - 强调文字颜色 5 4 2" xfId="20"/>
    <cellStyle name="百分比" xfId="21" builtinId="5"/>
    <cellStyle name="20% - 强调文字颜色 2 2 2" xfId="22"/>
    <cellStyle name="40% - 强调文字颜色 6 4 2" xfId="23"/>
    <cellStyle name="已访问的超链接" xfId="24" builtinId="9"/>
    <cellStyle name="常规 6" xfId="25"/>
    <cellStyle name="60% - 强调文字颜色 2 3" xfId="26"/>
    <cellStyle name="注释" xfId="27" builtinId="10"/>
    <cellStyle name="60% - 强调文字颜色 2" xfId="28" builtinId="36"/>
    <cellStyle name="解释性文本 2 2" xfId="29"/>
    <cellStyle name="标题 4" xfId="30" builtinId="19"/>
    <cellStyle name="警告文本" xfId="31" builtinId="11"/>
    <cellStyle name="标题 4 2 2" xfId="32"/>
    <cellStyle name="_ET_STYLE_NoName_00_" xfId="33"/>
    <cellStyle name="强调文字颜色 1 2 3" xfId="34"/>
    <cellStyle name="常规 5 2" xfId="35"/>
    <cellStyle name="60% - 强调文字颜色 2 2 2" xfId="36"/>
    <cellStyle name="20% - 强调文字颜色 4 4 2" xfId="37"/>
    <cellStyle name="标题" xfId="38" builtinId="15"/>
    <cellStyle name="解释性文本" xfId="39" builtinId="53"/>
    <cellStyle name="20% - 强调文字颜色 5 3 3" xfId="40"/>
    <cellStyle name="标题 1" xfId="41" builtinId="16"/>
    <cellStyle name="注释 3" xfId="42"/>
    <cellStyle name="常规 6 3" xfId="43"/>
    <cellStyle name="60% - 强调文字颜色 2 3 3" xfId="44"/>
    <cellStyle name="_ET_STYLE_NoName_00_ 2" xfId="45"/>
    <cellStyle name="标题 2" xfId="46" builtinId="17"/>
    <cellStyle name="60% - 强调文字颜色 1" xfId="47" builtinId="32"/>
    <cellStyle name="标题 3" xfId="48" builtinId="18"/>
    <cellStyle name="60% - 强调文字颜色 4" xfId="49" builtinId="44"/>
    <cellStyle name="20% - 强调文字颜色 2 4 2" xfId="50"/>
    <cellStyle name="输出" xfId="51" builtinId="21"/>
    <cellStyle name="40% - 强调文字颜色 3 3 3" xfId="52"/>
    <cellStyle name="计算" xfId="53" builtinId="22"/>
    <cellStyle name="计算 3 2" xfId="54"/>
    <cellStyle name="40% - 强调文字颜色 4 2" xfId="55"/>
    <cellStyle name="检查单元格" xfId="56" builtinId="23"/>
    <cellStyle name="20% - 强调文字颜色 1 4 3" xfId="57"/>
    <cellStyle name="20% - 强调文字颜色 6" xfId="58" builtinId="50"/>
    <cellStyle name="检查单元格 3 3" xfId="59"/>
    <cellStyle name="强调文字颜色 2" xfId="60" builtinId="33"/>
    <cellStyle name="注释 2 3" xfId="61"/>
    <cellStyle name="链接单元格" xfId="62" builtinId="24"/>
    <cellStyle name="输出 2 3" xfId="63"/>
    <cellStyle name="链接单元格 4 3" xfId="64"/>
    <cellStyle name="20% - 强调文字颜色 2 3" xfId="65"/>
    <cellStyle name="60% - 强调文字颜色 4 2 3" xfId="66"/>
    <cellStyle name="20% - 强调文字颜色 6 4 3" xfId="67"/>
    <cellStyle name="汇总" xfId="68" builtinId="25"/>
    <cellStyle name="好" xfId="69" builtinId="26"/>
    <cellStyle name="40% - 强调文字颜色 2 2" xfId="70"/>
    <cellStyle name="20% - 强调文字颜色 1 2 3" xfId="71"/>
    <cellStyle name="输出 3 3" xfId="72"/>
    <cellStyle name="20% - 强调文字颜色 3 3" xfId="73"/>
    <cellStyle name="适中" xfId="74" builtinId="28"/>
    <cellStyle name="20% - 强调文字颜色 1 4" xfId="75"/>
    <cellStyle name="常规 5 10 2 2" xfId="76"/>
    <cellStyle name="20% - 强调文字颜色 5" xfId="77" builtinId="46"/>
    <cellStyle name="检查单元格 3 2" xfId="78"/>
    <cellStyle name="强调文字颜色 1" xfId="79" builtinId="29"/>
    <cellStyle name="链接单元格 3" xfId="80"/>
    <cellStyle name="20% - 强调文字颜色 1" xfId="81" builtinId="30"/>
    <cellStyle name="汇总 3 3" xfId="82"/>
    <cellStyle name="40% - 强调文字颜色 4 3 2" xfId="83"/>
    <cellStyle name="40% - 强调文字颜色 1" xfId="84" builtinId="31"/>
    <cellStyle name="输出 2" xfId="85"/>
    <cellStyle name="链接单元格 4" xfId="86"/>
    <cellStyle name="20% - 强调文字颜色 2" xfId="87" builtinId="34"/>
    <cellStyle name="40% - 强调文字颜色 4 3 3" xfId="88"/>
    <cellStyle name="40% - 强调文字颜色 2" xfId="89" builtinId="35"/>
    <cellStyle name="千位分隔[0] 2" xfId="90"/>
    <cellStyle name="强调文字颜色 3" xfId="91" builtinId="37"/>
    <cellStyle name="强调文字颜色 4" xfId="92" builtinId="41"/>
    <cellStyle name="链接单元格 3 3" xfId="93"/>
    <cellStyle name="20% - 强调文字颜色 1 3" xfId="94"/>
    <cellStyle name="输出 4" xfId="95"/>
    <cellStyle name="20% - 强调文字颜色 4" xfId="96" builtinId="42"/>
    <cellStyle name="计算 3" xfId="97"/>
    <cellStyle name="40% - 强调文字颜色 4" xfId="98" builtinId="43"/>
    <cellStyle name="强调文字颜色 5" xfId="99" builtinId="45"/>
    <cellStyle name="计算 4" xfId="100"/>
    <cellStyle name="40% - 强调文字颜色 5" xfId="101" builtinId="47"/>
    <cellStyle name="标题 1 4 2" xfId="102"/>
    <cellStyle name="60% - 强调文字颜色 5" xfId="103" builtinId="48"/>
    <cellStyle name="强调文字颜色 6" xfId="104" builtinId="49"/>
    <cellStyle name="适中 2" xfId="105"/>
    <cellStyle name="20% - 强调文字颜色 3 3 2" xfId="106"/>
    <cellStyle name="40% - 强调文字颜色 6" xfId="107" builtinId="51"/>
    <cellStyle name="标题 1 4 3" xfId="108"/>
    <cellStyle name="60% - 强调文字颜色 6" xfId="109" builtinId="52"/>
    <cellStyle name="20% - 强调文字颜色 1 2 2" xfId="110"/>
    <cellStyle name="20% - 强调文字颜色 1 3 2" xfId="111"/>
    <cellStyle name="计算 2 2" xfId="112"/>
    <cellStyle name="40% - 强调文字颜色 3 2" xfId="113"/>
    <cellStyle name="20% - 强调文字颜色 1 3 3" xfId="114"/>
    <cellStyle name="20% - 强调文字颜色 2 2 3" xfId="115"/>
    <cellStyle name="20% - 强调文字颜色 1 4 2" xfId="116"/>
    <cellStyle name="输出 2 2" xfId="117"/>
    <cellStyle name="链接单元格 4 2" xfId="118"/>
    <cellStyle name="20% - 强调文字颜色 2 2" xfId="119"/>
    <cellStyle name="20% - 强调文字颜色 2 3 2" xfId="120"/>
    <cellStyle name="20% - 强调文字颜色 2 3 3" xfId="121"/>
    <cellStyle name="20% - 强调文字颜色 2 4" xfId="122"/>
    <cellStyle name="20% - 强调文字颜色 2 4 3" xfId="123"/>
    <cellStyle name="输出 3 2" xfId="124"/>
    <cellStyle name="20% - 强调文字颜色 3 2" xfId="125"/>
    <cellStyle name="20% - 强调文字颜色 3 2 2" xfId="126"/>
    <cellStyle name="20% - 强调文字颜色 3 2 3" xfId="127"/>
    <cellStyle name="适中 3" xfId="128"/>
    <cellStyle name="20% - 强调文字颜色 3 3 3" xfId="129"/>
    <cellStyle name="60% - 强调文字颜色 1 2" xfId="130"/>
    <cellStyle name="20% - 强调文字颜色 3 4" xfId="131"/>
    <cellStyle name="60% - 强调文字颜色 1 2 2" xfId="132"/>
    <cellStyle name="20% - 强调文字颜色 3 4 2" xfId="133"/>
    <cellStyle name="60% - 强调文字颜色 1 2 3" xfId="134"/>
    <cellStyle name="20% - 强调文字颜色 3 4 3" xfId="135"/>
    <cellStyle name="输出 4 2" xfId="136"/>
    <cellStyle name="常规 3" xfId="137"/>
    <cellStyle name="20% - 强调文字颜色 4 2" xfId="138"/>
    <cellStyle name="常规 3 2" xfId="139"/>
    <cellStyle name="20% - 强调文字颜色 4 2 2" xfId="140"/>
    <cellStyle name="输入 4 2" xfId="141"/>
    <cellStyle name="常规 3 3" xfId="142"/>
    <cellStyle name="20% - 强调文字颜色 4 2 3" xfId="143"/>
    <cellStyle name="输出 4 3" xfId="144"/>
    <cellStyle name="常规 4" xfId="145"/>
    <cellStyle name="20% - 强调文字颜色 4 3" xfId="146"/>
    <cellStyle name="常规 4 2" xfId="147"/>
    <cellStyle name="20% - 强调文字颜色 4 3 2" xfId="148"/>
    <cellStyle name="常规 4 3" xfId="149"/>
    <cellStyle name="20% - 强调文字颜色 4 3 3" xfId="150"/>
    <cellStyle name="常规 5" xfId="151"/>
    <cellStyle name="60% - 强调文字颜色 2 2" xfId="152"/>
    <cellStyle name="20% - 强调文字颜色 4 4" xfId="153"/>
    <cellStyle name="常规 5 3" xfId="154"/>
    <cellStyle name="60% - 强调文字颜色 2 2 3" xfId="155"/>
    <cellStyle name="20% - 强调文字颜色 4 4 3" xfId="156"/>
    <cellStyle name="20% - 强调文字颜色 5 2" xfId="157"/>
    <cellStyle name="20% - 强调文字颜色 5 2 2" xfId="158"/>
    <cellStyle name="20% - 强调文字颜色 5 2 3" xfId="159"/>
    <cellStyle name="20% - 强调文字颜色 5 3" xfId="160"/>
    <cellStyle name="20% - 强调文字颜色 5 3 2" xfId="161"/>
    <cellStyle name="60% - 强调文字颜色 3 2" xfId="162"/>
    <cellStyle name="20% - 强调文字颜色 5 4" xfId="163"/>
    <cellStyle name="强调文字颜色 2 2 3" xfId="164"/>
    <cellStyle name="60% - 强调文字颜色 3 2 2" xfId="165"/>
    <cellStyle name="20% - 强调文字颜色 5 4 2" xfId="166"/>
    <cellStyle name="60% - 强调文字颜色 3 2 3" xfId="167"/>
    <cellStyle name="20% - 强调文字颜色 5 4 3" xfId="168"/>
    <cellStyle name="20% - 强调文字颜色 6 2" xfId="169"/>
    <cellStyle name="40% - 强调文字颜色 4 4" xfId="170"/>
    <cellStyle name="20% - 强调文字颜色 6 2 2" xfId="171"/>
    <cellStyle name="20% - 强调文字颜色 6 2 3" xfId="172"/>
    <cellStyle name="20% - 强调文字颜色 6 3" xfId="173"/>
    <cellStyle name="40% - 强调文字颜色 5 4" xfId="174"/>
    <cellStyle name="20% - 强调文字颜色 6 3 2" xfId="175"/>
    <cellStyle name="20% - 强调文字颜色 6 3 3" xfId="176"/>
    <cellStyle name="60% - 强调文字颜色 4 2" xfId="177"/>
    <cellStyle name="20% - 强调文字颜色 6 4" xfId="178"/>
    <cellStyle name="强调文字颜色 3 2 3" xfId="179"/>
    <cellStyle name="60% - 强调文字颜色 4 2 2" xfId="180"/>
    <cellStyle name="40% - 强调文字颜色 6 4" xfId="181"/>
    <cellStyle name="20% - 强调文字颜色 6 4 2" xfId="182"/>
    <cellStyle name="40% - 强调文字颜色 1 2" xfId="183"/>
    <cellStyle name="40% - 强调文字颜色 1 2 2" xfId="184"/>
    <cellStyle name="40% - 强调文字颜色 1 2 3" xfId="185"/>
    <cellStyle name="40% - 强调文字颜色 1 3" xfId="186"/>
    <cellStyle name="40% - 强调文字颜色 1 3 2" xfId="187"/>
    <cellStyle name="40% - 强调文字颜色 1 3 3" xfId="188"/>
    <cellStyle name="40% - 强调文字颜色 1 4" xfId="189"/>
    <cellStyle name="40% - 强调文字颜色 1 4 2" xfId="190"/>
    <cellStyle name="40% - 强调文字颜色 1 4 3" xfId="191"/>
    <cellStyle name="解释性文本 3 3" xfId="192"/>
    <cellStyle name="40% - 强调文字颜色 2 2 2" xfId="193"/>
    <cellStyle name="40% - 强调文字颜色 2 2 3" xfId="194"/>
    <cellStyle name="40% - 强调文字颜色 2 3" xfId="195"/>
    <cellStyle name="解释性文本 4 3" xfId="196"/>
    <cellStyle name="40% - 强调文字颜色 2 3 2" xfId="197"/>
    <cellStyle name="40% - 强调文字颜色 2 3 3" xfId="198"/>
    <cellStyle name="40% - 强调文字颜色 2 4" xfId="199"/>
    <cellStyle name="差 2 3" xfId="200"/>
    <cellStyle name="40% - 强调文字颜色 2 4 2" xfId="201"/>
    <cellStyle name="40% - 强调文字颜色 2 4 3" xfId="202"/>
    <cellStyle name="40% - 强调文字颜色 3 2 2" xfId="203"/>
    <cellStyle name="40% - 强调文字颜色 3 2 3" xfId="204"/>
    <cellStyle name="计算 2 3" xfId="205"/>
    <cellStyle name="40% - 强调文字颜色 3 3" xfId="206"/>
    <cellStyle name="40% - 强调文字颜色 3 3 2" xfId="207"/>
    <cellStyle name="40% - 强调文字颜色 3 4" xfId="208"/>
    <cellStyle name="40% - 强调文字颜色 3 4 2" xfId="209"/>
    <cellStyle name="40% - 强调文字颜色 3 4 3" xfId="210"/>
    <cellStyle name="检查单元格 2" xfId="211"/>
    <cellStyle name="汇总 2 3" xfId="212"/>
    <cellStyle name="标题 4 4" xfId="213"/>
    <cellStyle name="40% - 强调文字颜色 4 2 2" xfId="214"/>
    <cellStyle name="检查单元格 3" xfId="215"/>
    <cellStyle name="40% - 强调文字颜色 4 2 3" xfId="216"/>
    <cellStyle name="计算 3 3" xfId="217"/>
    <cellStyle name="40% - 强调文字颜色 4 3" xfId="218"/>
    <cellStyle name="汇总 4 3" xfId="219"/>
    <cellStyle name="40% - 强调文字颜色 4 4 2" xfId="220"/>
    <cellStyle name="40% - 强调文字颜色 4 4 3" xfId="221"/>
    <cellStyle name="计算 4 2" xfId="222"/>
    <cellStyle name="好 2 3" xfId="223"/>
    <cellStyle name="40% - 强调文字颜色 5 2" xfId="224"/>
    <cellStyle name="60% - 强调文字颜色 4 3" xfId="225"/>
    <cellStyle name="40% - 强调文字颜色 5 2 2" xfId="226"/>
    <cellStyle name="60% - 强调文字颜色 4 4" xfId="227"/>
    <cellStyle name="40% - 强调文字颜色 5 2 3" xfId="228"/>
    <cellStyle name="计算 4 3" xfId="229"/>
    <cellStyle name="40% - 强调文字颜色 5 3" xfId="230"/>
    <cellStyle name="60% - 强调文字颜色 5 3" xfId="231"/>
    <cellStyle name="40% - 强调文字颜色 5 3 2" xfId="232"/>
    <cellStyle name="60% - 强调文字颜色 5 4" xfId="233"/>
    <cellStyle name="40% - 强调文字颜色 5 3 3" xfId="234"/>
    <cellStyle name="60% - 强调文字颜色 6 3" xfId="235"/>
    <cellStyle name="40% - 强调文字颜色 5 4 2" xfId="236"/>
    <cellStyle name="60% - 强调文字颜色 6 4" xfId="237"/>
    <cellStyle name="40% - 强调文字颜色 5 4 3" xfId="238"/>
    <cellStyle name="适中 2 2" xfId="239"/>
    <cellStyle name="好 3 3" xfId="240"/>
    <cellStyle name="40% - 强调文字颜色 6 2" xfId="241"/>
    <cellStyle name="40% - 强调文字颜色 6 2 2" xfId="242"/>
    <cellStyle name="40% - 强调文字颜色 6 2 3" xfId="243"/>
    <cellStyle name="适中 2 3" xfId="244"/>
    <cellStyle name="强调文字颜色 3 2 2" xfId="245"/>
    <cellStyle name="40% - 强调文字颜色 6 3" xfId="246"/>
    <cellStyle name="解释性文本 3" xfId="247"/>
    <cellStyle name="40% - 强调文字颜色 6 3 2" xfId="248"/>
    <cellStyle name="解释性文本 4" xfId="249"/>
    <cellStyle name="40% - 强调文字颜色 6 3 3" xfId="250"/>
    <cellStyle name="标题 1 2 2" xfId="251"/>
    <cellStyle name="40% - 强调文字颜色 6 4 3" xfId="252"/>
    <cellStyle name="60% - 强调文字颜色 1 3" xfId="253"/>
    <cellStyle name="60% - 强调文字颜色 1 3 2" xfId="254"/>
    <cellStyle name="60% - 强调文字颜色 1 3 3" xfId="255"/>
    <cellStyle name="60% - 强调文字颜色 1 4" xfId="256"/>
    <cellStyle name="标题 4 2 3" xfId="257"/>
    <cellStyle name="60% - 强调文字颜色 1 4 2" xfId="258"/>
    <cellStyle name="60% - 强调文字颜色 1 4 3" xfId="259"/>
    <cellStyle name="注释 2" xfId="260"/>
    <cellStyle name="强调文字颜色 1 3 3" xfId="261"/>
    <cellStyle name="常规 6 2" xfId="262"/>
    <cellStyle name="60% - 强调文字颜色 2 3 2" xfId="263"/>
    <cellStyle name="常规 7" xfId="264"/>
    <cellStyle name="60% - 强调文字颜色 2 4" xfId="265"/>
    <cellStyle name="强调文字颜色 1 4 3" xfId="266"/>
    <cellStyle name="60% - 强调文字颜色 2 4 2" xfId="267"/>
    <cellStyle name="60% - 强调文字颜色 3 3" xfId="268"/>
    <cellStyle name="强调文字颜色 2 3 3" xfId="269"/>
    <cellStyle name="60% - 强调文字颜色 3 3 2" xfId="270"/>
    <cellStyle name="60% - 强调文字颜色 3 3 3" xfId="271"/>
    <cellStyle name="60% - 强调文字颜色 3 4" xfId="272"/>
    <cellStyle name="强调文字颜色 2 4 3" xfId="273"/>
    <cellStyle name="60% - 强调文字颜色 3 4 2" xfId="274"/>
    <cellStyle name="60% - 强调文字颜色 3 4 3" xfId="275"/>
    <cellStyle name="强调文字颜色 3 3 3" xfId="276"/>
    <cellStyle name="常规 15" xfId="277"/>
    <cellStyle name="60% - 强调文字颜色 4 3 2" xfId="278"/>
    <cellStyle name="常规 21" xfId="279"/>
    <cellStyle name="常规 16" xfId="280"/>
    <cellStyle name="60% - 强调文字颜色 4 3 3" xfId="281"/>
    <cellStyle name="强调文字颜色 3 4 3" xfId="282"/>
    <cellStyle name="60% - 强调文字颜色 4 4 2" xfId="283"/>
    <cellStyle name="60% - 强调文字颜色 4 4 3" xfId="284"/>
    <cellStyle name="60% - 强调文字颜色 5 2" xfId="285"/>
    <cellStyle name="强调文字颜色 4 2 3" xfId="286"/>
    <cellStyle name="60% - 强调文字颜色 5 2 2" xfId="287"/>
    <cellStyle name="60% - 强调文字颜色 5 2 3" xfId="288"/>
    <cellStyle name="强调文字颜色 4 3 3" xfId="289"/>
    <cellStyle name="RowLevel_0" xfId="290"/>
    <cellStyle name="60% - 强调文字颜色 5 3 2" xfId="291"/>
    <cellStyle name="强调文字颜色 1 2" xfId="292"/>
    <cellStyle name="60% - 强调文字颜色 5 3 3" xfId="293"/>
    <cellStyle name="强调文字颜色 2 2" xfId="294"/>
    <cellStyle name="60% - 强调文字颜色 5 4 3" xfId="295"/>
    <cellStyle name="60% - 强调文字颜色 6 2" xfId="296"/>
    <cellStyle name="强调文字颜色 5 2 3" xfId="297"/>
    <cellStyle name="60% - 强调文字颜色 6 2 2" xfId="298"/>
    <cellStyle name="60% - 强调文字颜色 6 2 3" xfId="299"/>
    <cellStyle name="60% - 强调文字颜色 6 3 3" xfId="300"/>
    <cellStyle name="强调文字颜色 5 4 3" xfId="301"/>
    <cellStyle name="60% - 强调文字颜色 6 4 2" xfId="302"/>
    <cellStyle name="60% - 强调文字颜色 6 4 3" xfId="303"/>
    <cellStyle name="ColLevel_0" xfId="304"/>
    <cellStyle name="标题 1 2" xfId="305"/>
    <cellStyle name="标题 1 2 3" xfId="306"/>
    <cellStyle name="标题 1 3" xfId="307"/>
    <cellStyle name="汇总 3" xfId="308"/>
    <cellStyle name="标题 1 3 2" xfId="309"/>
    <cellStyle name="汇总 4" xfId="310"/>
    <cellStyle name="标题 1 3 3" xfId="311"/>
    <cellStyle name="标题 1 4" xfId="312"/>
    <cellStyle name="标题 2 2" xfId="313"/>
    <cellStyle name="标题 2 2 2" xfId="314"/>
    <cellStyle name="好 3 2" xfId="315"/>
    <cellStyle name="标题 2 2 3" xfId="316"/>
    <cellStyle name="标题 2 3" xfId="317"/>
    <cellStyle name="常规 11" xfId="318"/>
    <cellStyle name="标题 2 3 2" xfId="319"/>
    <cellStyle name="好 4 2" xfId="320"/>
    <cellStyle name="常规 12" xfId="321"/>
    <cellStyle name="标题 2 3 3" xfId="322"/>
    <cellStyle name="标题 2 4" xfId="323"/>
    <cellStyle name="标题 2 4 2" xfId="324"/>
    <cellStyle name="标题 2 4 3" xfId="325"/>
    <cellStyle name="标题 3 2" xfId="326"/>
    <cellStyle name="标题 3 2 2" xfId="327"/>
    <cellStyle name="标题 3 2 3" xfId="328"/>
    <cellStyle name="标题 3 3" xfId="329"/>
    <cellStyle name="标题 3 3 2" xfId="330"/>
    <cellStyle name="标题 3 3 3" xfId="331"/>
    <cellStyle name="标题 3 4" xfId="332"/>
    <cellStyle name="警告文本 2 3" xfId="333"/>
    <cellStyle name="标题 3 4 2" xfId="334"/>
    <cellStyle name="标题 3 4 3" xfId="335"/>
    <cellStyle name="标题 4 2" xfId="336"/>
    <cellStyle name="汇总 2 2" xfId="337"/>
    <cellStyle name="标题 4 3" xfId="338"/>
    <cellStyle name="标题 4 3 2" xfId="339"/>
    <cellStyle name="标题 4 3 3" xfId="340"/>
    <cellStyle name="检查单元格 2 2" xfId="341"/>
    <cellStyle name="标题 4 4 2" xfId="342"/>
    <cellStyle name="检查单元格 2 3" xfId="343"/>
    <cellStyle name="标题 4 4 3" xfId="344"/>
    <cellStyle name="解释性文本 2 3" xfId="345"/>
    <cellStyle name="标题 5" xfId="346"/>
    <cellStyle name="强调文字颜色 1 4" xfId="347"/>
    <cellStyle name="标题 5 2" xfId="348"/>
    <cellStyle name="汇总 3 2" xfId="349"/>
    <cellStyle name="标题 5 3" xfId="350"/>
    <cellStyle name="标题 6" xfId="351"/>
    <cellStyle name="强调文字颜色 2 4" xfId="352"/>
    <cellStyle name="标题 6 2" xfId="353"/>
    <cellStyle name="汇总 4 2" xfId="354"/>
    <cellStyle name="标题 6 3" xfId="355"/>
    <cellStyle name="标题 7" xfId="356"/>
    <cellStyle name="强调文字颜色 3 4" xfId="357"/>
    <cellStyle name="标题 7 2" xfId="358"/>
    <cellStyle name="标题 7 3" xfId="359"/>
    <cellStyle name="差 2" xfId="360"/>
    <cellStyle name="差 2 2" xfId="361"/>
    <cellStyle name="差 3" xfId="362"/>
    <cellStyle name="差 3 2" xfId="363"/>
    <cellStyle name="差 3 3" xfId="364"/>
    <cellStyle name="差 4" xfId="365"/>
    <cellStyle name="差 4 2" xfId="366"/>
    <cellStyle name="差 4 3" xfId="367"/>
    <cellStyle name="常规 10" xfId="368"/>
    <cellStyle name="适中 3 2" xfId="369"/>
    <cellStyle name="好 4 3" xfId="370"/>
    <cellStyle name="常规 13" xfId="371"/>
    <cellStyle name="适中 3 3" xfId="372"/>
    <cellStyle name="强调文字颜色 3 3 2" xfId="373"/>
    <cellStyle name="常规 14" xfId="374"/>
    <cellStyle name="注释 4 2" xfId="375"/>
    <cellStyle name="常规 17" xfId="376"/>
    <cellStyle name="注释 4 3" xfId="377"/>
    <cellStyle name="常规 18" xfId="378"/>
    <cellStyle name="常规 18 2 2 3" xfId="379"/>
    <cellStyle name="常规 2" xfId="380"/>
    <cellStyle name="常规 2 2" xfId="381"/>
    <cellStyle name="常规 2 2 2" xfId="382"/>
    <cellStyle name="输入 3 2" xfId="383"/>
    <cellStyle name="常规 2 3" xfId="384"/>
    <cellStyle name="常规 2 3 2" xfId="385"/>
    <cellStyle name="输入 3 3" xfId="386"/>
    <cellStyle name="常规 2 4" xfId="387"/>
    <cellStyle name="适中 4" xfId="388"/>
    <cellStyle name="常规 3 2 2" xfId="389"/>
    <cellStyle name="输入 4 3" xfId="390"/>
    <cellStyle name="常规 3 4" xfId="391"/>
    <cellStyle name="常规 4 4" xfId="392"/>
    <cellStyle name="常规 5 4" xfId="393"/>
    <cellStyle name="注释 4" xfId="394"/>
    <cellStyle name="常规 6 4" xfId="395"/>
    <cellStyle name="警告文本 3 2" xfId="396"/>
    <cellStyle name="常规 8" xfId="397"/>
    <cellStyle name="警告文本 3 3" xfId="398"/>
    <cellStyle name="常规 9" xfId="399"/>
    <cellStyle name="好 2" xfId="400"/>
    <cellStyle name="好 2 2" xfId="401"/>
    <cellStyle name="好 3" xfId="402"/>
    <cellStyle name="好 4" xfId="403"/>
    <cellStyle name="汇总 2" xfId="404"/>
    <cellStyle name="检查单元格 4" xfId="405"/>
    <cellStyle name="检查单元格 4 2" xfId="406"/>
    <cellStyle name="检查单元格 4 3" xfId="407"/>
    <cellStyle name="解释性文本 2" xfId="408"/>
    <cellStyle name="解释性文本 3 2" xfId="409"/>
    <cellStyle name="解释性文本 4 2" xfId="410"/>
    <cellStyle name="警告文本 2" xfId="411"/>
    <cellStyle name="警告文本 2 2" xfId="412"/>
    <cellStyle name="警告文本 3" xfId="413"/>
    <cellStyle name="警告文本 4" xfId="414"/>
    <cellStyle name="警告文本 4 2" xfId="415"/>
    <cellStyle name="警告文本 4 3" xfId="416"/>
    <cellStyle name="链接单元格 2" xfId="417"/>
    <cellStyle name="链接单元格 2 2" xfId="418"/>
    <cellStyle name="链接单元格 2 3" xfId="419"/>
    <cellStyle name="千位分隔 2" xfId="420"/>
    <cellStyle name="强调文字颜色 1 2 2" xfId="421"/>
    <cellStyle name="强调文字颜色 1 3" xfId="422"/>
    <cellStyle name="强调文字颜色 1 3 2" xfId="423"/>
    <cellStyle name="强调文字颜色 1 4 2" xfId="424"/>
    <cellStyle name="强调文字颜色 2 2 2" xfId="425"/>
    <cellStyle name="强调文字颜色 2 3" xfId="426"/>
    <cellStyle name="强调文字颜色 2 4 2" xfId="427"/>
    <cellStyle name="强调文字颜色 3 2" xfId="428"/>
    <cellStyle name="强调文字颜色 3 3" xfId="429"/>
    <cellStyle name="适中 4 3" xfId="430"/>
    <cellStyle name="强调文字颜色 3 4 2" xfId="431"/>
    <cellStyle name="强调文字颜色 4 2" xfId="432"/>
    <cellStyle name="强调文字颜色 4 2 2" xfId="433"/>
    <cellStyle name="强调文字颜色 4 3" xfId="434"/>
    <cellStyle name="强调文字颜色 4 3 2" xfId="435"/>
    <cellStyle name="强调文字颜色 4 4" xfId="436"/>
    <cellStyle name="强调文字颜色 4 4 2" xfId="437"/>
    <cellStyle name="强调文字颜色 5 2" xfId="438"/>
    <cellStyle name="强调文字颜色 5 2 2" xfId="439"/>
    <cellStyle name="强调文字颜色 5 3" xfId="440"/>
    <cellStyle name="强调文字颜色 5 3 2" xfId="441"/>
    <cellStyle name="强调文字颜色 5 4" xfId="442"/>
    <cellStyle name="强调文字颜色 5 4 2" xfId="443"/>
    <cellStyle name="强调文字颜色 6 2" xfId="444"/>
    <cellStyle name="强调文字颜色 6 2 2" xfId="445"/>
    <cellStyle name="强调文字颜色 6 2 3" xfId="446"/>
    <cellStyle name="强调文字颜色 6 3" xfId="447"/>
    <cellStyle name="强调文字颜色 6 3 2" xfId="448"/>
    <cellStyle name="强调文字颜色 6 3 3" xfId="449"/>
    <cellStyle name="强调文字颜色 6 4" xfId="450"/>
    <cellStyle name="强调文字颜色 6 4 2" xfId="451"/>
    <cellStyle name="强调文字颜色 6 4 3" xfId="452"/>
    <cellStyle name="适中 4 2" xfId="453"/>
    <cellStyle name="输入 2" xfId="454"/>
    <cellStyle name="输入 2 2" xfId="455"/>
    <cellStyle name="输入 2 3" xfId="456"/>
    <cellStyle name="输入 3" xfId="457"/>
    <cellStyle name="输入 4" xfId="458"/>
    <cellStyle name="注释 2 2" xfId="459"/>
    <cellStyle name="注释 2 4" xfId="460"/>
    <cellStyle name="注释 3 2" xfId="461"/>
    <cellStyle name="注释 3 3" xfId="46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jtj\&#26700;&#38754;\home\jtj\&#26700;&#38754;\E:\media\jtj\D0D4-46FE\Users\Piccolo\Desktop\&#25552;&#21069;&#19979;&#36798;\&#21306;&#21439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>
        <row r="2">
          <cell r="B2" t="str">
            <v>渝中区</v>
          </cell>
          <cell r="C2">
            <v>1</v>
          </cell>
        </row>
        <row r="3">
          <cell r="B3" t="str">
            <v>江北区</v>
          </cell>
          <cell r="C3">
            <v>2</v>
          </cell>
        </row>
        <row r="4">
          <cell r="B4" t="str">
            <v>沙坪坝区</v>
          </cell>
          <cell r="C4">
            <v>3</v>
          </cell>
        </row>
        <row r="5">
          <cell r="B5" t="str">
            <v>九龙坡区</v>
          </cell>
          <cell r="C5">
            <v>4</v>
          </cell>
        </row>
        <row r="6">
          <cell r="B6" t="str">
            <v>大渡口区</v>
          </cell>
          <cell r="C6">
            <v>5</v>
          </cell>
        </row>
        <row r="7">
          <cell r="B7" t="str">
            <v>南岸区</v>
          </cell>
          <cell r="C7">
            <v>6</v>
          </cell>
        </row>
        <row r="8">
          <cell r="B8" t="str">
            <v>北碚区</v>
          </cell>
          <cell r="C8">
            <v>7</v>
          </cell>
        </row>
        <row r="9">
          <cell r="B9" t="str">
            <v>巴南区</v>
          </cell>
          <cell r="C9">
            <v>8</v>
          </cell>
        </row>
        <row r="10">
          <cell r="B10" t="str">
            <v>渝北区</v>
          </cell>
          <cell r="C10">
            <v>9</v>
          </cell>
        </row>
        <row r="11">
          <cell r="B11" t="str">
            <v>两江新区</v>
          </cell>
          <cell r="C11">
            <v>10</v>
          </cell>
        </row>
        <row r="12">
          <cell r="B12" t="str">
            <v>涪陵区</v>
          </cell>
          <cell r="C12">
            <v>11</v>
          </cell>
        </row>
        <row r="13">
          <cell r="B13" t="str">
            <v>长寿区</v>
          </cell>
          <cell r="C13">
            <v>12</v>
          </cell>
        </row>
        <row r="14">
          <cell r="B14" t="str">
            <v>万盛经开区</v>
          </cell>
          <cell r="C14">
            <v>13</v>
          </cell>
        </row>
        <row r="15">
          <cell r="B15" t="str">
            <v>江津区</v>
          </cell>
          <cell r="C15">
            <v>14</v>
          </cell>
        </row>
        <row r="16">
          <cell r="B16" t="str">
            <v>合川区</v>
          </cell>
          <cell r="C16">
            <v>15</v>
          </cell>
        </row>
        <row r="17">
          <cell r="B17" t="str">
            <v>永川区</v>
          </cell>
          <cell r="C17">
            <v>16</v>
          </cell>
        </row>
        <row r="18">
          <cell r="B18" t="str">
            <v>南川区</v>
          </cell>
          <cell r="C18">
            <v>17</v>
          </cell>
        </row>
        <row r="19">
          <cell r="B19" t="str">
            <v>綦江区</v>
          </cell>
          <cell r="C19">
            <v>18</v>
          </cell>
        </row>
        <row r="20">
          <cell r="B20" t="str">
            <v>潼南区</v>
          </cell>
          <cell r="C20">
            <v>19</v>
          </cell>
        </row>
        <row r="21">
          <cell r="B21" t="str">
            <v>铜梁区</v>
          </cell>
          <cell r="C21">
            <v>20</v>
          </cell>
        </row>
        <row r="22">
          <cell r="B22" t="str">
            <v>大足区</v>
          </cell>
          <cell r="C22">
            <v>21</v>
          </cell>
        </row>
        <row r="23">
          <cell r="B23" t="str">
            <v>荣昌区</v>
          </cell>
          <cell r="C23">
            <v>22</v>
          </cell>
        </row>
        <row r="24">
          <cell r="B24" t="str">
            <v>璧山区</v>
          </cell>
          <cell r="C24">
            <v>23</v>
          </cell>
        </row>
        <row r="25">
          <cell r="B25" t="str">
            <v>万州区</v>
          </cell>
          <cell r="C25">
            <v>24</v>
          </cell>
        </row>
        <row r="26">
          <cell r="B26" t="str">
            <v>梁平区</v>
          </cell>
          <cell r="C26">
            <v>25</v>
          </cell>
        </row>
        <row r="27">
          <cell r="B27" t="str">
            <v>城口县</v>
          </cell>
          <cell r="C27">
            <v>26</v>
          </cell>
        </row>
        <row r="28">
          <cell r="B28" t="str">
            <v>丰都县</v>
          </cell>
          <cell r="C28">
            <v>27</v>
          </cell>
        </row>
        <row r="29">
          <cell r="B29" t="str">
            <v>垫江县</v>
          </cell>
          <cell r="C29">
            <v>28</v>
          </cell>
        </row>
        <row r="30">
          <cell r="B30" t="str">
            <v>忠县</v>
          </cell>
          <cell r="C30">
            <v>29</v>
          </cell>
        </row>
        <row r="31">
          <cell r="B31" t="str">
            <v>开州区</v>
          </cell>
          <cell r="C31">
            <v>30</v>
          </cell>
        </row>
        <row r="32">
          <cell r="B32" t="str">
            <v>云阳县</v>
          </cell>
          <cell r="C32">
            <v>31</v>
          </cell>
        </row>
        <row r="33">
          <cell r="B33" t="str">
            <v>奉节县</v>
          </cell>
          <cell r="C33">
            <v>32</v>
          </cell>
        </row>
        <row r="34">
          <cell r="B34" t="str">
            <v>巫山县</v>
          </cell>
          <cell r="C34">
            <v>33</v>
          </cell>
        </row>
        <row r="35">
          <cell r="B35" t="str">
            <v>巫溪县</v>
          </cell>
          <cell r="C35">
            <v>34</v>
          </cell>
        </row>
        <row r="36">
          <cell r="B36" t="str">
            <v>黔江区</v>
          </cell>
          <cell r="C36">
            <v>35</v>
          </cell>
        </row>
        <row r="37">
          <cell r="B37" t="str">
            <v>武隆区</v>
          </cell>
          <cell r="C37">
            <v>36</v>
          </cell>
        </row>
        <row r="38">
          <cell r="B38" t="str">
            <v>石柱县</v>
          </cell>
          <cell r="C38">
            <v>37</v>
          </cell>
        </row>
        <row r="39">
          <cell r="B39" t="str">
            <v>彭水县</v>
          </cell>
          <cell r="C39">
            <v>38</v>
          </cell>
        </row>
        <row r="40">
          <cell r="B40" t="str">
            <v>酉阳县</v>
          </cell>
          <cell r="C40">
            <v>39</v>
          </cell>
        </row>
        <row r="41">
          <cell r="B41" t="str">
            <v>秀山县</v>
          </cell>
          <cell r="C41">
            <v>40</v>
          </cell>
        </row>
        <row r="42">
          <cell r="B42" t="str">
            <v>高新区</v>
          </cell>
          <cell r="C42">
            <v>41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1"/>
  <sheetViews>
    <sheetView tabSelected="1" view="pageBreakPreview" zoomScale="85" zoomScaleNormal="85" workbookViewId="0">
      <selection activeCell="A45" sqref="$A45:$XFD45"/>
    </sheetView>
  </sheetViews>
  <sheetFormatPr defaultColWidth="9" defaultRowHeight="15"/>
  <cols>
    <col min="1" max="1" width="6.66666666666667" style="1" customWidth="1"/>
    <col min="2" max="2" width="25.4416666666667" style="4" customWidth="1"/>
    <col min="3" max="3" width="12" style="5" customWidth="1"/>
    <col min="4" max="4" width="15.2166666666667" style="5" customWidth="1"/>
    <col min="5" max="5" width="13.4416666666667" style="5" customWidth="1"/>
    <col min="6" max="6" width="13" style="5" customWidth="1"/>
    <col min="7" max="7" width="13.3333333333333" style="5" customWidth="1"/>
    <col min="8" max="8" width="15" style="5" customWidth="1"/>
    <col min="9" max="9" width="14.6666666666667" style="5" customWidth="1"/>
    <col min="10" max="10" width="9.88333333333333" style="5" customWidth="1"/>
    <col min="11" max="11" width="14.4416666666667" style="5" customWidth="1"/>
    <col min="12" max="12" width="15.8833333333333" style="5" customWidth="1"/>
    <col min="13" max="13" width="16.775" style="5" customWidth="1"/>
    <col min="14" max="14" width="14.3333333333333" style="5" customWidth="1"/>
    <col min="15" max="15" width="9.775" style="5" customWidth="1"/>
    <col min="16" max="16" width="13" style="5" customWidth="1"/>
    <col min="17" max="18" width="16.775" style="5" customWidth="1"/>
    <col min="19" max="19" width="9" style="4"/>
    <col min="20" max="20" width="9.775" style="4" customWidth="1"/>
    <col min="21" max="16384" width="9" style="4"/>
  </cols>
  <sheetData>
    <row r="1" ht="21.1" customHeight="1" spans="1:18">
      <c r="A1" s="6" t="s">
        <v>0</v>
      </c>
      <c r="B1" s="6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45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23.95" customHeight="1" spans="2:20">
      <c r="B3" s="10" t="s">
        <v>2</v>
      </c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38"/>
      <c r="S3" s="39" t="s">
        <v>3</v>
      </c>
      <c r="T3" s="39"/>
    </row>
    <row r="4" s="1" customFormat="1" ht="31.5" spans="1:20">
      <c r="A4" s="13" t="s">
        <v>4</v>
      </c>
      <c r="B4" s="14" t="s">
        <v>5</v>
      </c>
      <c r="C4" s="15" t="s">
        <v>6</v>
      </c>
      <c r="D4" s="16" t="s">
        <v>7</v>
      </c>
      <c r="E4" s="16"/>
      <c r="F4" s="16"/>
      <c r="G4" s="16"/>
      <c r="H4" s="16"/>
      <c r="I4" s="33"/>
      <c r="J4" s="15" t="s">
        <v>8</v>
      </c>
      <c r="K4" s="15"/>
      <c r="L4" s="15"/>
      <c r="M4" s="15"/>
      <c r="N4" s="15"/>
      <c r="O4" s="15"/>
      <c r="P4" s="16" t="s">
        <v>9</v>
      </c>
      <c r="Q4" s="33"/>
      <c r="R4" s="16" t="s">
        <v>10</v>
      </c>
      <c r="S4" s="40" t="s">
        <v>11</v>
      </c>
      <c r="T4" s="41" t="s">
        <v>12</v>
      </c>
    </row>
    <row r="5" s="1" customFormat="1" ht="54" customHeight="1" spans="1:20">
      <c r="A5" s="13"/>
      <c r="B5" s="17"/>
      <c r="C5" s="15"/>
      <c r="D5" s="15" t="s">
        <v>13</v>
      </c>
      <c r="E5" s="15" t="s">
        <v>14</v>
      </c>
      <c r="F5" s="15" t="s">
        <v>15</v>
      </c>
      <c r="G5" s="15" t="s">
        <v>16</v>
      </c>
      <c r="H5" s="15" t="s">
        <v>17</v>
      </c>
      <c r="I5" s="15" t="s">
        <v>18</v>
      </c>
      <c r="J5" s="34" t="s">
        <v>19</v>
      </c>
      <c r="K5" s="34" t="s">
        <v>20</v>
      </c>
      <c r="L5" s="34" t="s">
        <v>21</v>
      </c>
      <c r="M5" s="34" t="s">
        <v>22</v>
      </c>
      <c r="N5" s="34" t="s">
        <v>23</v>
      </c>
      <c r="O5" s="34" t="s">
        <v>24</v>
      </c>
      <c r="P5" s="34" t="s">
        <v>25</v>
      </c>
      <c r="Q5" s="34" t="s">
        <v>26</v>
      </c>
      <c r="R5" s="42" t="s">
        <v>27</v>
      </c>
      <c r="S5" s="43"/>
      <c r="T5" s="41"/>
    </row>
    <row r="6" s="2" customFormat="1" ht="31.6" customHeight="1" spans="1:20">
      <c r="A6" s="18" t="s">
        <v>6</v>
      </c>
      <c r="B6" s="19"/>
      <c r="C6" s="20">
        <v>37060.3</v>
      </c>
      <c r="D6" s="20">
        <v>5460</v>
      </c>
      <c r="E6" s="20">
        <v>14054</v>
      </c>
      <c r="F6" s="20">
        <v>3588.14</v>
      </c>
      <c r="G6" s="20">
        <v>230.73</v>
      </c>
      <c r="H6" s="20">
        <v>6.12</v>
      </c>
      <c r="I6" s="20">
        <v>254.94</v>
      </c>
      <c r="J6" s="20">
        <v>1459.04</v>
      </c>
      <c r="K6" s="20">
        <v>1744.46</v>
      </c>
      <c r="L6" s="20">
        <v>150</v>
      </c>
      <c r="M6" s="20">
        <v>1253.08</v>
      </c>
      <c r="N6" s="20">
        <v>764.12</v>
      </c>
      <c r="O6" s="20">
        <v>104.46</v>
      </c>
      <c r="P6" s="20">
        <v>629.26</v>
      </c>
      <c r="Q6" s="20">
        <v>1800</v>
      </c>
      <c r="R6" s="20">
        <v>2500</v>
      </c>
      <c r="S6" s="20">
        <v>150.41</v>
      </c>
      <c r="T6" s="20">
        <v>2911.54</v>
      </c>
    </row>
    <row r="7" ht="25" hidden="1" customHeight="1" spans="1:20">
      <c r="A7" s="21">
        <f>VLOOKUP(B7,[1]Sheet1!$B$2:$C$42,2,0)</f>
        <v>1</v>
      </c>
      <c r="B7" s="19" t="s">
        <v>28</v>
      </c>
      <c r="C7" s="20">
        <f t="shared" ref="C7:C14" si="0">SUM(D7:T7)</f>
        <v>98.81</v>
      </c>
      <c r="D7" s="20"/>
      <c r="E7" s="20"/>
      <c r="F7" s="20"/>
      <c r="G7" s="20"/>
      <c r="H7" s="20"/>
      <c r="I7" s="20"/>
      <c r="J7" s="35"/>
      <c r="K7" s="35">
        <v>32</v>
      </c>
      <c r="L7" s="35"/>
      <c r="M7" s="35"/>
      <c r="N7" s="35"/>
      <c r="O7" s="35"/>
      <c r="P7" s="35">
        <v>2.92</v>
      </c>
      <c r="Q7" s="35"/>
      <c r="R7" s="44"/>
      <c r="S7" s="44"/>
      <c r="T7" s="45">
        <v>63.89</v>
      </c>
    </row>
    <row r="8" ht="25" hidden="1" customHeight="1" spans="1:20">
      <c r="A8" s="21">
        <v>2</v>
      </c>
      <c r="B8" s="19" t="s">
        <v>29</v>
      </c>
      <c r="C8" s="20">
        <f t="shared" si="0"/>
        <v>306.54</v>
      </c>
      <c r="D8" s="20">
        <v>1</v>
      </c>
      <c r="E8" s="20">
        <v>112.1</v>
      </c>
      <c r="F8" s="20">
        <v>2.44</v>
      </c>
      <c r="G8" s="20"/>
      <c r="H8" s="20"/>
      <c r="I8" s="20"/>
      <c r="J8" s="35"/>
      <c r="K8" s="35">
        <v>10</v>
      </c>
      <c r="L8" s="35"/>
      <c r="M8" s="35">
        <v>26.02</v>
      </c>
      <c r="N8" s="35"/>
      <c r="O8" s="35"/>
      <c r="P8" s="35">
        <v>54.39</v>
      </c>
      <c r="Q8" s="35"/>
      <c r="R8" s="44"/>
      <c r="S8" s="44"/>
      <c r="T8" s="45">
        <v>100.59</v>
      </c>
    </row>
    <row r="9" ht="25" hidden="1" customHeight="1" spans="1:20">
      <c r="A9" s="21">
        <v>3</v>
      </c>
      <c r="B9" s="19" t="s">
        <v>30</v>
      </c>
      <c r="C9" s="20">
        <f t="shared" si="0"/>
        <v>194.81</v>
      </c>
      <c r="D9" s="20"/>
      <c r="E9" s="20">
        <v>60.1</v>
      </c>
      <c r="F9" s="20">
        <v>2.3</v>
      </c>
      <c r="G9" s="20"/>
      <c r="H9" s="20"/>
      <c r="I9" s="20"/>
      <c r="J9" s="35"/>
      <c r="K9" s="35">
        <v>10</v>
      </c>
      <c r="L9" s="35"/>
      <c r="M9" s="35"/>
      <c r="N9" s="35"/>
      <c r="O9" s="35"/>
      <c r="P9" s="35">
        <v>58.4</v>
      </c>
      <c r="Q9" s="35"/>
      <c r="R9" s="44"/>
      <c r="S9" s="44"/>
      <c r="T9" s="45">
        <v>64.01</v>
      </c>
    </row>
    <row r="10" ht="25" hidden="1" customHeight="1" spans="1:20">
      <c r="A10" s="21">
        <v>4</v>
      </c>
      <c r="B10" s="19" t="s">
        <v>31</v>
      </c>
      <c r="C10" s="20">
        <f t="shared" si="0"/>
        <v>115.95</v>
      </c>
      <c r="D10" s="20"/>
      <c r="E10" s="20">
        <v>16.9</v>
      </c>
      <c r="F10" s="20">
        <v>5.39</v>
      </c>
      <c r="G10" s="20"/>
      <c r="H10" s="20"/>
      <c r="I10" s="20"/>
      <c r="J10" s="35"/>
      <c r="K10" s="35">
        <v>10</v>
      </c>
      <c r="L10" s="35"/>
      <c r="M10" s="35"/>
      <c r="N10" s="35"/>
      <c r="O10" s="35"/>
      <c r="P10" s="35">
        <v>32.85</v>
      </c>
      <c r="Q10" s="35"/>
      <c r="R10" s="44"/>
      <c r="S10" s="44"/>
      <c r="T10" s="45">
        <v>50.81</v>
      </c>
    </row>
    <row r="11" ht="25" hidden="1" customHeight="1" spans="1:20">
      <c r="A11" s="21">
        <v>5</v>
      </c>
      <c r="B11" s="19" t="s">
        <v>32</v>
      </c>
      <c r="C11" s="20">
        <f t="shared" si="0"/>
        <v>209.36</v>
      </c>
      <c r="D11" s="20"/>
      <c r="E11" s="20">
        <v>80.8</v>
      </c>
      <c r="F11" s="20">
        <v>4.89</v>
      </c>
      <c r="G11" s="20"/>
      <c r="H11" s="20"/>
      <c r="I11" s="20"/>
      <c r="J11" s="35"/>
      <c r="K11" s="35">
        <v>13</v>
      </c>
      <c r="L11" s="35"/>
      <c r="M11" s="35"/>
      <c r="N11" s="35"/>
      <c r="O11" s="35"/>
      <c r="P11" s="35">
        <v>38.33</v>
      </c>
      <c r="Q11" s="35"/>
      <c r="R11" s="44"/>
      <c r="S11" s="44"/>
      <c r="T11" s="45">
        <v>72.34</v>
      </c>
    </row>
    <row r="12" ht="25" hidden="1" customHeight="1" spans="1:20">
      <c r="A12" s="22">
        <v>6</v>
      </c>
      <c r="B12" s="19" t="s">
        <v>33</v>
      </c>
      <c r="C12" s="20">
        <f t="shared" si="0"/>
        <v>748.21</v>
      </c>
      <c r="D12" s="20">
        <v>99</v>
      </c>
      <c r="E12" s="20">
        <v>368.6</v>
      </c>
      <c r="F12" s="20">
        <v>107.92</v>
      </c>
      <c r="G12" s="20"/>
      <c r="H12" s="20"/>
      <c r="I12" s="20"/>
      <c r="J12" s="36">
        <v>13.29</v>
      </c>
      <c r="K12" s="35">
        <v>29</v>
      </c>
      <c r="L12" s="35">
        <v>20</v>
      </c>
      <c r="M12" s="35">
        <v>7.15</v>
      </c>
      <c r="N12" s="35">
        <v>44.64</v>
      </c>
      <c r="O12" s="35">
        <v>9.05</v>
      </c>
      <c r="P12" s="35"/>
      <c r="Q12" s="35"/>
      <c r="R12" s="44"/>
      <c r="S12" s="44"/>
      <c r="T12" s="45">
        <v>49.56</v>
      </c>
    </row>
    <row r="13" ht="25" hidden="1" customHeight="1" spans="1:20">
      <c r="A13" s="23"/>
      <c r="B13" s="24" t="s">
        <v>34</v>
      </c>
      <c r="C13" s="20">
        <f t="shared" si="0"/>
        <v>297.16</v>
      </c>
      <c r="D13" s="20">
        <v>66</v>
      </c>
      <c r="E13" s="20">
        <v>138.9</v>
      </c>
      <c r="F13" s="20">
        <v>79.97</v>
      </c>
      <c r="G13" s="20"/>
      <c r="H13" s="20"/>
      <c r="I13" s="20"/>
      <c r="J13" s="35">
        <v>12.29</v>
      </c>
      <c r="K13" s="35"/>
      <c r="L13" s="35"/>
      <c r="M13" s="35"/>
      <c r="N13" s="35"/>
      <c r="O13" s="35"/>
      <c r="P13" s="35"/>
      <c r="Q13" s="35"/>
      <c r="R13" s="44"/>
      <c r="S13" s="44"/>
      <c r="T13" s="45"/>
    </row>
    <row r="14" ht="25" hidden="1" customHeight="1" spans="1:20">
      <c r="A14" s="21">
        <v>7</v>
      </c>
      <c r="B14" s="18" t="s">
        <v>35</v>
      </c>
      <c r="C14" s="20">
        <f t="shared" si="0"/>
        <v>578.52</v>
      </c>
      <c r="D14" s="20"/>
      <c r="E14" s="20">
        <v>246.2</v>
      </c>
      <c r="F14" s="20">
        <v>148.8</v>
      </c>
      <c r="G14" s="20"/>
      <c r="H14" s="20"/>
      <c r="I14" s="20"/>
      <c r="J14" s="35">
        <v>4</v>
      </c>
      <c r="K14" s="35">
        <v>36</v>
      </c>
      <c r="L14" s="35"/>
      <c r="M14" s="35">
        <v>18.12</v>
      </c>
      <c r="N14" s="35"/>
      <c r="O14" s="35"/>
      <c r="P14" s="35">
        <v>21.54</v>
      </c>
      <c r="Q14" s="35"/>
      <c r="R14" s="44"/>
      <c r="S14" s="44"/>
      <c r="T14" s="45">
        <v>103.86</v>
      </c>
    </row>
    <row r="15" ht="25" hidden="1" customHeight="1" spans="1:20">
      <c r="A15" s="22">
        <v>8</v>
      </c>
      <c r="B15" s="18" t="s">
        <v>36</v>
      </c>
      <c r="C15" s="20">
        <f>C16+C17+C18+C19</f>
        <v>878.44</v>
      </c>
      <c r="D15" s="20">
        <f t="shared" ref="D15:N15" si="1">D16+D17+D18+D19</f>
        <v>73</v>
      </c>
      <c r="E15" s="20">
        <f t="shared" si="1"/>
        <v>119</v>
      </c>
      <c r="F15" s="20">
        <f t="shared" si="1"/>
        <v>72.13</v>
      </c>
      <c r="G15" s="20">
        <f t="shared" si="1"/>
        <v>0</v>
      </c>
      <c r="H15" s="20">
        <f t="shared" si="1"/>
        <v>0</v>
      </c>
      <c r="I15" s="20">
        <f t="shared" si="1"/>
        <v>0</v>
      </c>
      <c r="J15" s="35">
        <v>4.71</v>
      </c>
      <c r="K15" s="35">
        <f t="shared" si="1"/>
        <v>119</v>
      </c>
      <c r="L15" s="35">
        <f t="shared" si="1"/>
        <v>8</v>
      </c>
      <c r="M15" s="35">
        <f t="shared" si="1"/>
        <v>56.86</v>
      </c>
      <c r="N15" s="35">
        <f t="shared" si="1"/>
        <v>28.99</v>
      </c>
      <c r="O15" s="35"/>
      <c r="P15" s="35">
        <f>P16+P17+P18+P19</f>
        <v>121.84</v>
      </c>
      <c r="Q15" s="35"/>
      <c r="R15" s="44">
        <f>R16+R17+R18+R19</f>
        <v>76.79</v>
      </c>
      <c r="S15" s="44"/>
      <c r="T15" s="45">
        <v>198.12</v>
      </c>
    </row>
    <row r="16" ht="25" hidden="1" customHeight="1" spans="1:20">
      <c r="A16" s="25"/>
      <c r="B16" s="26" t="s">
        <v>37</v>
      </c>
      <c r="C16" s="20">
        <f>SUM(D16:T16)</f>
        <v>234.23</v>
      </c>
      <c r="D16" s="20"/>
      <c r="E16" s="20"/>
      <c r="F16" s="20"/>
      <c r="G16" s="20"/>
      <c r="H16" s="20"/>
      <c r="I16" s="20"/>
      <c r="J16" s="35"/>
      <c r="K16" s="35">
        <v>32</v>
      </c>
      <c r="L16" s="35">
        <v>8</v>
      </c>
      <c r="M16" s="35">
        <v>34.92</v>
      </c>
      <c r="N16" s="35">
        <v>9.64</v>
      </c>
      <c r="O16" s="35"/>
      <c r="P16" s="35">
        <v>85.74</v>
      </c>
      <c r="Q16" s="35"/>
      <c r="R16" s="44"/>
      <c r="S16" s="44"/>
      <c r="T16" s="45">
        <v>63.93</v>
      </c>
    </row>
    <row r="17" ht="25" hidden="1" customHeight="1" spans="1:20">
      <c r="A17" s="25"/>
      <c r="B17" s="24" t="s">
        <v>38</v>
      </c>
      <c r="C17" s="20">
        <f>SUM(D17:T17)</f>
        <v>235.05</v>
      </c>
      <c r="D17" s="20"/>
      <c r="E17" s="20">
        <v>72.6</v>
      </c>
      <c r="F17" s="20">
        <v>50.51</v>
      </c>
      <c r="G17" s="20"/>
      <c r="H17" s="20"/>
      <c r="I17" s="20"/>
      <c r="J17" s="35"/>
      <c r="K17" s="35">
        <v>28</v>
      </c>
      <c r="L17" s="35"/>
      <c r="M17" s="35"/>
      <c r="N17" s="35"/>
      <c r="O17" s="35"/>
      <c r="P17" s="35">
        <v>21.5</v>
      </c>
      <c r="Q17" s="35"/>
      <c r="R17" s="44"/>
      <c r="S17" s="44"/>
      <c r="T17" s="45">
        <v>62.44</v>
      </c>
    </row>
    <row r="18" ht="25" hidden="1" customHeight="1" spans="1:20">
      <c r="A18" s="23"/>
      <c r="B18" s="24" t="s">
        <v>39</v>
      </c>
      <c r="C18" s="20">
        <f>SUM(D18:T18)</f>
        <v>390.92</v>
      </c>
      <c r="D18" s="20">
        <v>60</v>
      </c>
      <c r="E18" s="20">
        <v>46.4</v>
      </c>
      <c r="F18" s="20">
        <v>16.38</v>
      </c>
      <c r="G18" s="20"/>
      <c r="H18" s="20"/>
      <c r="I18" s="20"/>
      <c r="J18" s="35">
        <v>4.71</v>
      </c>
      <c r="K18" s="35">
        <v>59</v>
      </c>
      <c r="L18" s="35"/>
      <c r="M18" s="35">
        <v>21.94</v>
      </c>
      <c r="N18" s="35">
        <v>19.35</v>
      </c>
      <c r="O18" s="35"/>
      <c r="P18" s="35">
        <v>14.6</v>
      </c>
      <c r="Q18" s="35"/>
      <c r="R18" s="44">
        <v>76.79</v>
      </c>
      <c r="S18" s="44"/>
      <c r="T18" s="45">
        <v>71.75</v>
      </c>
    </row>
    <row r="19" ht="25" hidden="1" customHeight="1" spans="1:20">
      <c r="A19" s="23"/>
      <c r="B19" s="27" t="s">
        <v>40</v>
      </c>
      <c r="C19" s="20">
        <f>SUM(D19:T19)</f>
        <v>18.24</v>
      </c>
      <c r="D19" s="20">
        <v>13</v>
      </c>
      <c r="E19" s="20"/>
      <c r="F19" s="20">
        <v>5.24</v>
      </c>
      <c r="G19" s="20"/>
      <c r="H19" s="20"/>
      <c r="I19" s="20"/>
      <c r="J19" s="35"/>
      <c r="K19" s="35"/>
      <c r="L19" s="35"/>
      <c r="M19" s="35"/>
      <c r="N19" s="35"/>
      <c r="O19" s="35"/>
      <c r="P19" s="35"/>
      <c r="Q19" s="35"/>
      <c r="R19" s="44"/>
      <c r="S19" s="44"/>
      <c r="T19" s="45"/>
    </row>
    <row r="20" ht="25" hidden="1" customHeight="1" spans="1:20">
      <c r="A20" s="21">
        <v>9</v>
      </c>
      <c r="B20" s="28" t="s">
        <v>41</v>
      </c>
      <c r="C20" s="20">
        <f>SUM(D20:T20)</f>
        <v>1677.18</v>
      </c>
      <c r="D20" s="20">
        <v>156</v>
      </c>
      <c r="E20" s="20">
        <v>650.8</v>
      </c>
      <c r="F20" s="20">
        <v>242.06</v>
      </c>
      <c r="G20" s="20"/>
      <c r="H20" s="20"/>
      <c r="I20" s="20"/>
      <c r="J20" s="35">
        <v>28</v>
      </c>
      <c r="K20" s="35">
        <v>140.46</v>
      </c>
      <c r="L20" s="35"/>
      <c r="M20" s="35">
        <v>70.25</v>
      </c>
      <c r="N20" s="35">
        <v>9.64</v>
      </c>
      <c r="O20" s="35"/>
      <c r="P20" s="35">
        <v>17.52</v>
      </c>
      <c r="Q20" s="35">
        <v>80.34</v>
      </c>
      <c r="R20" s="44">
        <v>160.84</v>
      </c>
      <c r="S20" s="44">
        <v>12.48</v>
      </c>
      <c r="T20" s="45">
        <v>108.79</v>
      </c>
    </row>
    <row r="21" ht="25" hidden="1" customHeight="1" spans="1:20">
      <c r="A21" s="21">
        <v>10</v>
      </c>
      <c r="B21" s="28" t="s">
        <v>42</v>
      </c>
      <c r="C21" s="20">
        <f t="shared" ref="C21:C50" si="2">SUM(D21:T21)</f>
        <v>964.82</v>
      </c>
      <c r="D21" s="20">
        <v>146</v>
      </c>
      <c r="E21" s="20">
        <v>332.8</v>
      </c>
      <c r="F21" s="20">
        <v>52.16</v>
      </c>
      <c r="G21" s="20"/>
      <c r="H21" s="20"/>
      <c r="I21" s="20"/>
      <c r="J21" s="35">
        <v>12</v>
      </c>
      <c r="K21" s="35">
        <v>68</v>
      </c>
      <c r="L21" s="35">
        <v>8.8</v>
      </c>
      <c r="M21" s="35">
        <v>91.15</v>
      </c>
      <c r="N21" s="35">
        <v>13.52</v>
      </c>
      <c r="O21" s="35">
        <v>1.94</v>
      </c>
      <c r="P21" s="35">
        <v>1.46</v>
      </c>
      <c r="Q21" s="35">
        <v>60.02</v>
      </c>
      <c r="R21" s="44">
        <v>32.9</v>
      </c>
      <c r="S21" s="44">
        <v>6.82</v>
      </c>
      <c r="T21" s="45">
        <v>137.25</v>
      </c>
    </row>
    <row r="22" ht="25" hidden="1" customHeight="1" spans="1:20">
      <c r="A22" s="21">
        <v>11</v>
      </c>
      <c r="B22" s="28" t="s">
        <v>43</v>
      </c>
      <c r="C22" s="20">
        <f t="shared" si="2"/>
        <v>568.61</v>
      </c>
      <c r="D22" s="20">
        <v>15</v>
      </c>
      <c r="E22" s="20">
        <v>214.9</v>
      </c>
      <c r="F22" s="20">
        <v>7.33</v>
      </c>
      <c r="G22" s="20"/>
      <c r="H22" s="20"/>
      <c r="I22" s="20"/>
      <c r="J22" s="35"/>
      <c r="K22" s="35"/>
      <c r="L22" s="35"/>
      <c r="M22" s="35"/>
      <c r="N22" s="35"/>
      <c r="O22" s="35"/>
      <c r="P22" s="35">
        <v>4.38</v>
      </c>
      <c r="Q22" s="35">
        <v>40.72</v>
      </c>
      <c r="R22" s="44">
        <v>60.22</v>
      </c>
      <c r="S22" s="44">
        <v>1.67</v>
      </c>
      <c r="T22" s="45">
        <v>224.39</v>
      </c>
    </row>
    <row r="23" ht="25" hidden="1" customHeight="1" spans="1:20">
      <c r="A23" s="21">
        <v>12</v>
      </c>
      <c r="B23" s="28" t="s">
        <v>44</v>
      </c>
      <c r="C23" s="20">
        <f t="shared" si="2"/>
        <v>1211.77</v>
      </c>
      <c r="D23" s="20">
        <v>45</v>
      </c>
      <c r="E23" s="20">
        <v>408</v>
      </c>
      <c r="F23" s="20">
        <v>147.58</v>
      </c>
      <c r="G23" s="20"/>
      <c r="H23" s="20"/>
      <c r="I23" s="20"/>
      <c r="J23" s="35">
        <v>13</v>
      </c>
      <c r="K23" s="35">
        <v>117</v>
      </c>
      <c r="L23" s="35"/>
      <c r="M23" s="35">
        <v>71.85</v>
      </c>
      <c r="N23" s="35">
        <v>19.2</v>
      </c>
      <c r="O23" s="35">
        <v>8.28</v>
      </c>
      <c r="P23" s="35">
        <v>50.74</v>
      </c>
      <c r="Q23" s="35">
        <v>79.83</v>
      </c>
      <c r="R23" s="44">
        <v>146.71</v>
      </c>
      <c r="S23" s="44">
        <v>6.8</v>
      </c>
      <c r="T23" s="45">
        <v>97.78</v>
      </c>
    </row>
    <row r="24" ht="25" hidden="1" customHeight="1" spans="1:20">
      <c r="A24" s="21">
        <v>13</v>
      </c>
      <c r="B24" s="28" t="s">
        <v>45</v>
      </c>
      <c r="C24" s="20">
        <f t="shared" si="2"/>
        <v>1266.9</v>
      </c>
      <c r="D24" s="20">
        <v>183</v>
      </c>
      <c r="E24" s="20">
        <v>389.4</v>
      </c>
      <c r="F24" s="20">
        <v>39.01</v>
      </c>
      <c r="G24" s="20"/>
      <c r="H24" s="20"/>
      <c r="I24" s="20"/>
      <c r="J24" s="35">
        <v>7</v>
      </c>
      <c r="K24" s="35">
        <v>105</v>
      </c>
      <c r="L24" s="35">
        <v>29.4</v>
      </c>
      <c r="M24" s="35">
        <v>74.57</v>
      </c>
      <c r="N24" s="35">
        <v>120.36</v>
      </c>
      <c r="O24" s="35">
        <v>10.73</v>
      </c>
      <c r="P24" s="35">
        <v>2.92</v>
      </c>
      <c r="Q24" s="35">
        <v>79.83</v>
      </c>
      <c r="R24" s="44">
        <v>152.38</v>
      </c>
      <c r="S24" s="44">
        <v>4.68</v>
      </c>
      <c r="T24" s="45">
        <v>68.62</v>
      </c>
    </row>
    <row r="25" ht="25" hidden="1" customHeight="1" spans="1:20">
      <c r="A25" s="21">
        <v>14</v>
      </c>
      <c r="B25" s="28" t="s">
        <v>46</v>
      </c>
      <c r="C25" s="20">
        <f t="shared" si="2"/>
        <v>1041.76</v>
      </c>
      <c r="D25" s="20">
        <v>155</v>
      </c>
      <c r="E25" s="20">
        <v>507.8</v>
      </c>
      <c r="F25" s="20">
        <v>36.36</v>
      </c>
      <c r="G25" s="20"/>
      <c r="H25" s="20"/>
      <c r="I25" s="20"/>
      <c r="J25" s="35">
        <v>2</v>
      </c>
      <c r="K25" s="35">
        <v>50</v>
      </c>
      <c r="L25" s="35"/>
      <c r="M25" s="35">
        <v>55.87</v>
      </c>
      <c r="N25" s="35">
        <v>6.41</v>
      </c>
      <c r="O25" s="35"/>
      <c r="P25" s="35">
        <v>26.28</v>
      </c>
      <c r="Q25" s="35">
        <v>79.83</v>
      </c>
      <c r="R25" s="44">
        <v>39.87</v>
      </c>
      <c r="S25" s="44">
        <v>9.1</v>
      </c>
      <c r="T25" s="45">
        <v>73.24</v>
      </c>
    </row>
    <row r="26" ht="25" hidden="1" customHeight="1" spans="1:20">
      <c r="A26" s="21">
        <v>15</v>
      </c>
      <c r="B26" s="28" t="s">
        <v>47</v>
      </c>
      <c r="C26" s="20">
        <f t="shared" si="2"/>
        <v>864.69</v>
      </c>
      <c r="D26" s="20">
        <v>148</v>
      </c>
      <c r="E26" s="20">
        <v>425.6</v>
      </c>
      <c r="F26" s="20">
        <v>92.69</v>
      </c>
      <c r="G26" s="20"/>
      <c r="H26" s="20"/>
      <c r="I26" s="20"/>
      <c r="J26" s="35"/>
      <c r="K26" s="35">
        <v>10</v>
      </c>
      <c r="L26" s="35"/>
      <c r="M26" s="35">
        <v>9</v>
      </c>
      <c r="N26" s="35"/>
      <c r="O26" s="35"/>
      <c r="P26" s="35">
        <v>1.46</v>
      </c>
      <c r="Q26" s="35">
        <v>60.02</v>
      </c>
      <c r="R26" s="44">
        <v>41.84</v>
      </c>
      <c r="S26" s="44">
        <v>3.6</v>
      </c>
      <c r="T26" s="45">
        <v>72.48</v>
      </c>
    </row>
    <row r="27" ht="25" hidden="1" customHeight="1" spans="1:20">
      <c r="A27" s="21">
        <v>16</v>
      </c>
      <c r="B27" s="28" t="s">
        <v>48</v>
      </c>
      <c r="C27" s="20">
        <f t="shared" si="2"/>
        <v>1323.82</v>
      </c>
      <c r="D27" s="20">
        <v>182</v>
      </c>
      <c r="E27" s="20">
        <v>441.1</v>
      </c>
      <c r="F27" s="20">
        <v>49.22</v>
      </c>
      <c r="G27" s="20"/>
      <c r="H27" s="20"/>
      <c r="I27" s="20"/>
      <c r="J27" s="35">
        <v>144</v>
      </c>
      <c r="K27" s="35">
        <v>45</v>
      </c>
      <c r="L27" s="35"/>
      <c r="M27" s="35">
        <v>21.54</v>
      </c>
      <c r="N27" s="35">
        <v>7.76</v>
      </c>
      <c r="O27" s="35"/>
      <c r="P27" s="35">
        <v>16.06</v>
      </c>
      <c r="Q27" s="35">
        <v>79.83</v>
      </c>
      <c r="R27" s="44">
        <v>96.51</v>
      </c>
      <c r="S27" s="44">
        <v>4.99</v>
      </c>
      <c r="T27" s="45">
        <v>235.81</v>
      </c>
    </row>
    <row r="28" ht="25" hidden="1" customHeight="1" spans="1:20">
      <c r="A28" s="21">
        <v>17</v>
      </c>
      <c r="B28" s="28" t="s">
        <v>49</v>
      </c>
      <c r="C28" s="20">
        <f t="shared" si="2"/>
        <v>1074.74</v>
      </c>
      <c r="D28" s="20">
        <v>310</v>
      </c>
      <c r="E28" s="20">
        <v>336.9</v>
      </c>
      <c r="F28" s="20">
        <v>39.88</v>
      </c>
      <c r="G28" s="20"/>
      <c r="H28" s="20"/>
      <c r="I28" s="20"/>
      <c r="J28" s="35">
        <v>60.99</v>
      </c>
      <c r="K28" s="35">
        <v>67</v>
      </c>
      <c r="L28" s="35">
        <v>8</v>
      </c>
      <c r="M28" s="35">
        <v>21.22</v>
      </c>
      <c r="N28" s="35">
        <v>40.91</v>
      </c>
      <c r="O28" s="35"/>
      <c r="P28" s="35">
        <v>5.48</v>
      </c>
      <c r="Q28" s="35">
        <v>79.32</v>
      </c>
      <c r="R28" s="44">
        <v>44.69</v>
      </c>
      <c r="S28" s="44">
        <v>3.23</v>
      </c>
      <c r="T28" s="45">
        <v>57.12</v>
      </c>
    </row>
    <row r="29" ht="25" hidden="1" customHeight="1" spans="1:20">
      <c r="A29" s="21">
        <v>18</v>
      </c>
      <c r="B29" s="28" t="s">
        <v>50</v>
      </c>
      <c r="C29" s="20">
        <f t="shared" si="2"/>
        <v>870.9</v>
      </c>
      <c r="D29" s="20">
        <v>188</v>
      </c>
      <c r="E29" s="20">
        <v>343.2</v>
      </c>
      <c r="F29" s="20">
        <v>24.79</v>
      </c>
      <c r="G29" s="20"/>
      <c r="H29" s="20"/>
      <c r="I29" s="20"/>
      <c r="J29" s="35">
        <v>6</v>
      </c>
      <c r="K29" s="35">
        <v>44</v>
      </c>
      <c r="L29" s="35">
        <v>8</v>
      </c>
      <c r="M29" s="35">
        <v>18.53</v>
      </c>
      <c r="N29" s="35">
        <v>56.73</v>
      </c>
      <c r="O29" s="35"/>
      <c r="P29" s="35">
        <v>6.94</v>
      </c>
      <c r="Q29" s="35">
        <v>79.32</v>
      </c>
      <c r="R29" s="44">
        <v>31.55</v>
      </c>
      <c r="S29" s="44">
        <v>3.6</v>
      </c>
      <c r="T29" s="45">
        <v>60.24</v>
      </c>
    </row>
    <row r="30" ht="25" hidden="1" customHeight="1" spans="1:20">
      <c r="A30" s="21">
        <v>19</v>
      </c>
      <c r="B30" s="28" t="s">
        <v>51</v>
      </c>
      <c r="C30" s="20">
        <f t="shared" si="2"/>
        <v>826.86</v>
      </c>
      <c r="D30" s="20">
        <v>144</v>
      </c>
      <c r="E30" s="20">
        <v>386.6</v>
      </c>
      <c r="F30" s="20">
        <v>24.57</v>
      </c>
      <c r="G30" s="20"/>
      <c r="H30" s="20"/>
      <c r="I30" s="20"/>
      <c r="J30" s="35">
        <v>6</v>
      </c>
      <c r="K30" s="35">
        <v>24</v>
      </c>
      <c r="L30" s="35"/>
      <c r="M30" s="35">
        <v>21.08</v>
      </c>
      <c r="N30" s="35">
        <v>5.23</v>
      </c>
      <c r="O30" s="35"/>
      <c r="P30" s="35">
        <v>6.94</v>
      </c>
      <c r="Q30" s="35">
        <v>60.02</v>
      </c>
      <c r="R30" s="44">
        <v>77</v>
      </c>
      <c r="S30" s="44">
        <v>4.8</v>
      </c>
      <c r="T30" s="45">
        <v>66.62</v>
      </c>
    </row>
    <row r="31" ht="25" hidden="1" customHeight="1" spans="1:20">
      <c r="A31" s="21">
        <v>20</v>
      </c>
      <c r="B31" s="28" t="s">
        <v>52</v>
      </c>
      <c r="C31" s="20">
        <f t="shared" si="2"/>
        <v>614.98</v>
      </c>
      <c r="D31" s="20">
        <v>70</v>
      </c>
      <c r="E31" s="20">
        <v>298.5</v>
      </c>
      <c r="F31" s="20">
        <v>20.41</v>
      </c>
      <c r="G31" s="20"/>
      <c r="H31" s="20"/>
      <c r="I31" s="20"/>
      <c r="J31" s="35">
        <v>28</v>
      </c>
      <c r="K31" s="35">
        <v>22</v>
      </c>
      <c r="L31" s="35"/>
      <c r="M31" s="35"/>
      <c r="N31" s="35"/>
      <c r="O31" s="35">
        <v>0.67</v>
      </c>
      <c r="P31" s="35">
        <v>20.08</v>
      </c>
      <c r="Q31" s="35">
        <v>59.51</v>
      </c>
      <c r="R31" s="44">
        <v>35.05</v>
      </c>
      <c r="S31" s="44">
        <v>4.38</v>
      </c>
      <c r="T31" s="45">
        <v>56.38</v>
      </c>
    </row>
    <row r="32" ht="25" hidden="1" customHeight="1" spans="1:20">
      <c r="A32" s="21">
        <v>21</v>
      </c>
      <c r="B32" s="28" t="s">
        <v>53</v>
      </c>
      <c r="C32" s="20">
        <f t="shared" si="2"/>
        <v>615.97</v>
      </c>
      <c r="D32" s="20">
        <v>129</v>
      </c>
      <c r="E32" s="20">
        <v>251.2</v>
      </c>
      <c r="F32" s="20">
        <v>14.8</v>
      </c>
      <c r="G32" s="20"/>
      <c r="H32" s="20">
        <v>6.12</v>
      </c>
      <c r="I32" s="20"/>
      <c r="J32" s="35"/>
      <c r="K32" s="35">
        <v>10</v>
      </c>
      <c r="L32" s="35"/>
      <c r="M32" s="35"/>
      <c r="N32" s="35"/>
      <c r="O32" s="35"/>
      <c r="P32" s="35">
        <v>14.6</v>
      </c>
      <c r="Q32" s="35">
        <v>59.51</v>
      </c>
      <c r="R32" s="44">
        <v>49.08</v>
      </c>
      <c r="S32" s="44">
        <v>3.13</v>
      </c>
      <c r="T32" s="45">
        <v>78.53</v>
      </c>
    </row>
    <row r="33" ht="25" hidden="1" customHeight="1" spans="1:20">
      <c r="A33" s="21">
        <v>22</v>
      </c>
      <c r="B33" s="28" t="s">
        <v>54</v>
      </c>
      <c r="C33" s="20">
        <f t="shared" si="2"/>
        <v>1539.29</v>
      </c>
      <c r="D33" s="20">
        <v>198</v>
      </c>
      <c r="E33" s="20">
        <v>672.4</v>
      </c>
      <c r="F33" s="20">
        <v>102.24</v>
      </c>
      <c r="G33" s="20"/>
      <c r="H33" s="20"/>
      <c r="I33" s="20"/>
      <c r="J33" s="35">
        <v>15</v>
      </c>
      <c r="K33" s="35">
        <v>98</v>
      </c>
      <c r="L33" s="35">
        <v>3.8</v>
      </c>
      <c r="M33" s="35">
        <v>78.22</v>
      </c>
      <c r="N33" s="35">
        <v>71.83</v>
      </c>
      <c r="O33" s="35">
        <v>13.44</v>
      </c>
      <c r="P33" s="35">
        <v>5.48</v>
      </c>
      <c r="Q33" s="35">
        <v>59.51</v>
      </c>
      <c r="R33" s="44">
        <v>94.85</v>
      </c>
      <c r="S33" s="44">
        <v>24.47</v>
      </c>
      <c r="T33" s="45">
        <v>102.05</v>
      </c>
    </row>
    <row r="34" ht="25" hidden="1" customHeight="1" spans="1:20">
      <c r="A34" s="21">
        <v>23</v>
      </c>
      <c r="B34" s="28" t="s">
        <v>55</v>
      </c>
      <c r="C34" s="20">
        <f t="shared" si="2"/>
        <v>666.93</v>
      </c>
      <c r="D34" s="20">
        <v>166</v>
      </c>
      <c r="E34" s="20">
        <v>308.6</v>
      </c>
      <c r="F34" s="20">
        <v>22.7</v>
      </c>
      <c r="G34" s="20"/>
      <c r="H34" s="20"/>
      <c r="I34" s="20"/>
      <c r="J34" s="35"/>
      <c r="K34" s="35">
        <v>10</v>
      </c>
      <c r="L34" s="35"/>
      <c r="M34" s="35"/>
      <c r="N34" s="35"/>
      <c r="O34" s="35"/>
      <c r="P34" s="35">
        <v>1.46</v>
      </c>
      <c r="Q34" s="35">
        <v>40.21</v>
      </c>
      <c r="R34" s="44">
        <v>67.22</v>
      </c>
      <c r="S34" s="44">
        <v>1.87</v>
      </c>
      <c r="T34" s="45">
        <v>48.87</v>
      </c>
    </row>
    <row r="35" ht="25" hidden="1" customHeight="1" spans="1:20">
      <c r="A35" s="21">
        <v>24</v>
      </c>
      <c r="B35" s="28" t="s">
        <v>56</v>
      </c>
      <c r="C35" s="20">
        <f t="shared" si="2"/>
        <v>1261.91</v>
      </c>
      <c r="D35" s="20">
        <v>161</v>
      </c>
      <c r="E35" s="20">
        <v>401.3</v>
      </c>
      <c r="F35" s="20">
        <v>351.9</v>
      </c>
      <c r="G35" s="20">
        <v>230.73</v>
      </c>
      <c r="H35" s="20"/>
      <c r="I35" s="20"/>
      <c r="J35" s="35"/>
      <c r="K35" s="35">
        <v>10</v>
      </c>
      <c r="L35" s="35"/>
      <c r="M35" s="35"/>
      <c r="N35" s="35"/>
      <c r="O35" s="35"/>
      <c r="P35" s="35">
        <v>20.08</v>
      </c>
      <c r="Q35" s="35">
        <v>40.95</v>
      </c>
      <c r="R35" s="44">
        <v>11.66</v>
      </c>
      <c r="S35" s="44">
        <v>0.52</v>
      </c>
      <c r="T35" s="45">
        <v>33.77</v>
      </c>
    </row>
    <row r="36" ht="25" hidden="1" customHeight="1" spans="1:20">
      <c r="A36" s="21">
        <v>25</v>
      </c>
      <c r="B36" s="28" t="s">
        <v>57</v>
      </c>
      <c r="C36" s="20">
        <f t="shared" si="2"/>
        <v>1170.18</v>
      </c>
      <c r="D36" s="20">
        <v>230</v>
      </c>
      <c r="E36" s="20">
        <v>417.4</v>
      </c>
      <c r="F36" s="20">
        <v>143.55</v>
      </c>
      <c r="G36" s="20"/>
      <c r="H36" s="20"/>
      <c r="I36" s="20"/>
      <c r="J36" s="35">
        <v>29</v>
      </c>
      <c r="K36" s="35">
        <v>70</v>
      </c>
      <c r="L36" s="35">
        <v>8.2</v>
      </c>
      <c r="M36" s="35">
        <v>83.63</v>
      </c>
      <c r="N36" s="35">
        <v>14.87</v>
      </c>
      <c r="O36" s="35"/>
      <c r="P36" s="35">
        <v>10.22</v>
      </c>
      <c r="Q36" s="35">
        <v>40.21</v>
      </c>
      <c r="R36" s="44">
        <v>74.62</v>
      </c>
      <c r="S36" s="44">
        <v>4.66</v>
      </c>
      <c r="T36" s="45">
        <v>43.82</v>
      </c>
    </row>
    <row r="37" ht="25" hidden="1" customHeight="1" spans="1:20">
      <c r="A37" s="21">
        <v>26</v>
      </c>
      <c r="B37" s="28" t="s">
        <v>58</v>
      </c>
      <c r="C37" s="20">
        <f t="shared" si="2"/>
        <v>724.01</v>
      </c>
      <c r="D37" s="20">
        <v>171</v>
      </c>
      <c r="E37" s="20">
        <v>285.5</v>
      </c>
      <c r="F37" s="20">
        <v>23.28</v>
      </c>
      <c r="G37" s="20"/>
      <c r="H37" s="20"/>
      <c r="I37" s="20"/>
      <c r="J37" s="35"/>
      <c r="K37" s="35">
        <v>15</v>
      </c>
      <c r="L37" s="35"/>
      <c r="M37" s="35"/>
      <c r="N37" s="35"/>
      <c r="O37" s="35"/>
      <c r="P37" s="35">
        <v>1.46</v>
      </c>
      <c r="Q37" s="35">
        <v>79.32</v>
      </c>
      <c r="R37" s="44">
        <v>78.88</v>
      </c>
      <c r="S37" s="44">
        <v>2.75</v>
      </c>
      <c r="T37" s="45">
        <v>66.82</v>
      </c>
    </row>
    <row r="38" ht="25" hidden="1" customHeight="1" spans="1:20">
      <c r="A38" s="21">
        <v>27</v>
      </c>
      <c r="B38" s="28" t="s">
        <v>59</v>
      </c>
      <c r="C38" s="20">
        <f t="shared" si="2"/>
        <v>1169.15</v>
      </c>
      <c r="D38" s="20">
        <v>251</v>
      </c>
      <c r="E38" s="20">
        <v>285</v>
      </c>
      <c r="F38" s="20">
        <v>93.55</v>
      </c>
      <c r="G38" s="20"/>
      <c r="H38" s="20"/>
      <c r="I38" s="20">
        <v>254.94</v>
      </c>
      <c r="J38" s="35">
        <v>43</v>
      </c>
      <c r="K38" s="35">
        <v>32</v>
      </c>
      <c r="L38" s="35"/>
      <c r="M38" s="35">
        <v>19.5</v>
      </c>
      <c r="N38" s="35">
        <v>28.66</v>
      </c>
      <c r="O38" s="35"/>
      <c r="P38" s="35">
        <v>5.48</v>
      </c>
      <c r="Q38" s="35">
        <v>60.02</v>
      </c>
      <c r="R38" s="44">
        <v>48.51</v>
      </c>
      <c r="S38" s="44">
        <v>2.24</v>
      </c>
      <c r="T38" s="45">
        <v>45.25</v>
      </c>
    </row>
    <row r="39" ht="25" hidden="1" customHeight="1" spans="1:20">
      <c r="A39" s="21">
        <v>28</v>
      </c>
      <c r="B39" s="28" t="s">
        <v>60</v>
      </c>
      <c r="C39" s="20">
        <f t="shared" si="2"/>
        <v>1327.62</v>
      </c>
      <c r="D39" s="20">
        <v>43</v>
      </c>
      <c r="E39" s="20">
        <v>531.1</v>
      </c>
      <c r="F39" s="20">
        <v>139.75</v>
      </c>
      <c r="G39" s="20"/>
      <c r="H39" s="20"/>
      <c r="I39" s="20"/>
      <c r="J39" s="35">
        <v>88.27</v>
      </c>
      <c r="K39" s="35">
        <v>39</v>
      </c>
      <c r="L39" s="35">
        <v>8</v>
      </c>
      <c r="M39" s="35">
        <v>45.1</v>
      </c>
      <c r="N39" s="35">
        <v>43.23</v>
      </c>
      <c r="O39" s="35">
        <v>2.88</v>
      </c>
      <c r="P39" s="35">
        <v>1.46</v>
      </c>
      <c r="Q39" s="35">
        <v>80.34</v>
      </c>
      <c r="R39" s="44">
        <v>244.64</v>
      </c>
      <c r="S39" s="44">
        <v>5.34</v>
      </c>
      <c r="T39" s="45">
        <v>55.51</v>
      </c>
    </row>
    <row r="40" ht="25" hidden="1" customHeight="1" spans="1:20">
      <c r="A40" s="21">
        <v>29</v>
      </c>
      <c r="B40" s="28" t="s">
        <v>61</v>
      </c>
      <c r="C40" s="20">
        <f t="shared" si="2"/>
        <v>1455.69</v>
      </c>
      <c r="D40" s="20">
        <v>63</v>
      </c>
      <c r="E40" s="20">
        <v>596.7</v>
      </c>
      <c r="F40" s="20">
        <v>128.11</v>
      </c>
      <c r="G40" s="20"/>
      <c r="H40" s="20"/>
      <c r="I40" s="20"/>
      <c r="J40" s="35">
        <v>334</v>
      </c>
      <c r="K40" s="35">
        <v>92</v>
      </c>
      <c r="L40" s="35">
        <v>16</v>
      </c>
      <c r="M40" s="35">
        <v>32.49</v>
      </c>
      <c r="N40" s="35">
        <v>54.76</v>
      </c>
      <c r="O40" s="35"/>
      <c r="P40" s="35"/>
      <c r="Q40" s="35">
        <v>40.72</v>
      </c>
      <c r="R40" s="44">
        <v>48.3</v>
      </c>
      <c r="S40" s="44">
        <v>4</v>
      </c>
      <c r="T40" s="45">
        <v>45.61</v>
      </c>
    </row>
    <row r="41" ht="25" hidden="1" customHeight="1" spans="1:20">
      <c r="A41" s="21">
        <v>30</v>
      </c>
      <c r="B41" s="28" t="s">
        <v>62</v>
      </c>
      <c r="C41" s="20">
        <f t="shared" si="2"/>
        <v>1465.93</v>
      </c>
      <c r="D41" s="20">
        <v>286</v>
      </c>
      <c r="E41" s="20">
        <v>395.6</v>
      </c>
      <c r="F41" s="20">
        <v>163.96</v>
      </c>
      <c r="G41" s="20"/>
      <c r="H41" s="20"/>
      <c r="I41" s="20"/>
      <c r="J41" s="35">
        <v>138</v>
      </c>
      <c r="K41" s="35">
        <v>76</v>
      </c>
      <c r="L41" s="35"/>
      <c r="M41" s="35">
        <v>62.34</v>
      </c>
      <c r="N41" s="35">
        <v>50.53</v>
      </c>
      <c r="O41" s="35">
        <v>34.05</v>
      </c>
      <c r="P41" s="35">
        <v>14.6</v>
      </c>
      <c r="Q41" s="35">
        <v>40.72</v>
      </c>
      <c r="R41" s="44">
        <v>150.11</v>
      </c>
      <c r="S41" s="44">
        <v>4.16</v>
      </c>
      <c r="T41" s="45">
        <v>49.86</v>
      </c>
    </row>
    <row r="42" ht="25" hidden="1" customHeight="1" spans="1:20">
      <c r="A42" s="21">
        <v>31</v>
      </c>
      <c r="B42" s="28" t="s">
        <v>63</v>
      </c>
      <c r="C42" s="20">
        <f t="shared" si="2"/>
        <v>1349.32</v>
      </c>
      <c r="D42" s="20">
        <v>199</v>
      </c>
      <c r="E42" s="20">
        <v>386.7</v>
      </c>
      <c r="F42" s="20">
        <v>62.8</v>
      </c>
      <c r="G42" s="20"/>
      <c r="H42" s="20"/>
      <c r="I42" s="20"/>
      <c r="J42" s="35">
        <v>190</v>
      </c>
      <c r="K42" s="35">
        <v>65</v>
      </c>
      <c r="L42" s="35">
        <v>5</v>
      </c>
      <c r="M42" s="35">
        <v>121.68</v>
      </c>
      <c r="N42" s="35">
        <v>45.72</v>
      </c>
      <c r="O42" s="35">
        <v>3.03</v>
      </c>
      <c r="P42" s="35">
        <v>10.95</v>
      </c>
      <c r="Q42" s="35">
        <v>59.51</v>
      </c>
      <c r="R42" s="44">
        <v>157.91</v>
      </c>
      <c r="S42" s="44">
        <v>4.21</v>
      </c>
      <c r="T42" s="45">
        <v>37.81</v>
      </c>
    </row>
    <row r="43" ht="25" hidden="1" customHeight="1" spans="1:20">
      <c r="A43" s="21">
        <v>32</v>
      </c>
      <c r="B43" s="28" t="s">
        <v>64</v>
      </c>
      <c r="C43" s="20">
        <f t="shared" si="2"/>
        <v>1288.28</v>
      </c>
      <c r="D43" s="20">
        <v>270</v>
      </c>
      <c r="E43" s="20">
        <v>570.6</v>
      </c>
      <c r="F43" s="20">
        <v>128.61</v>
      </c>
      <c r="G43" s="20"/>
      <c r="H43" s="20"/>
      <c r="I43" s="20"/>
      <c r="J43" s="35">
        <v>106.06</v>
      </c>
      <c r="K43" s="35">
        <v>39</v>
      </c>
      <c r="L43" s="35"/>
      <c r="M43" s="35">
        <v>10.03</v>
      </c>
      <c r="N43" s="35">
        <v>5.23</v>
      </c>
      <c r="O43" s="35"/>
      <c r="P43" s="35">
        <v>1.46</v>
      </c>
      <c r="Q43" s="35">
        <v>59.75</v>
      </c>
      <c r="R43" s="44">
        <v>58.5</v>
      </c>
      <c r="S43" s="44">
        <v>1.73</v>
      </c>
      <c r="T43" s="45">
        <v>37.31</v>
      </c>
    </row>
    <row r="44" ht="25" hidden="1" customHeight="1" spans="1:20">
      <c r="A44" s="21">
        <v>33</v>
      </c>
      <c r="B44" s="28" t="s">
        <v>65</v>
      </c>
      <c r="C44" s="20">
        <f t="shared" si="2"/>
        <v>1239.91</v>
      </c>
      <c r="D44" s="20">
        <v>268</v>
      </c>
      <c r="E44" s="20">
        <v>616.1</v>
      </c>
      <c r="F44" s="20">
        <v>112.16</v>
      </c>
      <c r="G44" s="20"/>
      <c r="H44" s="20"/>
      <c r="I44" s="20"/>
      <c r="J44" s="35">
        <v>10</v>
      </c>
      <c r="K44" s="35">
        <v>30</v>
      </c>
      <c r="L44" s="35"/>
      <c r="M44" s="35">
        <v>32.41</v>
      </c>
      <c r="N44" s="35"/>
      <c r="O44" s="35"/>
      <c r="P44" s="35">
        <v>5.48</v>
      </c>
      <c r="Q44" s="35">
        <v>79.32</v>
      </c>
      <c r="R44" s="44">
        <v>33.75</v>
      </c>
      <c r="S44" s="44">
        <v>8.46</v>
      </c>
      <c r="T44" s="45">
        <v>44.23</v>
      </c>
    </row>
    <row r="45" s="3" customFormat="1" ht="25" customHeight="1" spans="1:20">
      <c r="A45" s="29">
        <v>34</v>
      </c>
      <c r="B45" s="30" t="s">
        <v>66</v>
      </c>
      <c r="C45" s="31">
        <f t="shared" si="2"/>
        <v>1279.06</v>
      </c>
      <c r="D45" s="31">
        <v>183</v>
      </c>
      <c r="E45" s="31">
        <v>498.8</v>
      </c>
      <c r="F45" s="31">
        <v>120.42</v>
      </c>
      <c r="G45" s="31"/>
      <c r="H45" s="31"/>
      <c r="I45" s="31"/>
      <c r="J45" s="37">
        <v>113.98</v>
      </c>
      <c r="K45" s="37">
        <v>54</v>
      </c>
      <c r="L45" s="37">
        <v>26.8</v>
      </c>
      <c r="M45" s="37">
        <v>52.31</v>
      </c>
      <c r="N45" s="37">
        <v>27.09</v>
      </c>
      <c r="O45" s="37">
        <v>5.89</v>
      </c>
      <c r="P45" s="37">
        <v>2.92</v>
      </c>
      <c r="Q45" s="37">
        <v>40.72</v>
      </c>
      <c r="R45" s="46">
        <v>108.6</v>
      </c>
      <c r="S45" s="46">
        <v>2.06</v>
      </c>
      <c r="T45" s="47">
        <v>42.47</v>
      </c>
    </row>
    <row r="46" ht="25" customHeight="1" spans="1:20">
      <c r="A46" s="21">
        <v>35</v>
      </c>
      <c r="B46" s="28" t="s">
        <v>67</v>
      </c>
      <c r="C46" s="20">
        <f t="shared" si="2"/>
        <v>1020.92</v>
      </c>
      <c r="D46" s="20">
        <v>219</v>
      </c>
      <c r="E46" s="20">
        <v>500.6</v>
      </c>
      <c r="F46" s="20">
        <v>99.94</v>
      </c>
      <c r="G46" s="20"/>
      <c r="H46" s="20"/>
      <c r="I46" s="20"/>
      <c r="J46" s="35">
        <v>3</v>
      </c>
      <c r="K46" s="35">
        <v>39</v>
      </c>
      <c r="L46" s="35"/>
      <c r="M46" s="35">
        <v>15.21</v>
      </c>
      <c r="N46" s="35">
        <v>5.23</v>
      </c>
      <c r="O46" s="35"/>
      <c r="P46" s="35">
        <v>1.46</v>
      </c>
      <c r="Q46" s="35">
        <v>40.21</v>
      </c>
      <c r="R46" s="44">
        <v>53.25</v>
      </c>
      <c r="S46" s="44">
        <v>2.63</v>
      </c>
      <c r="T46" s="45">
        <v>41.39</v>
      </c>
    </row>
    <row r="47" ht="25" customHeight="1" spans="1:20">
      <c r="A47" s="21">
        <v>36</v>
      </c>
      <c r="B47" s="28" t="s">
        <v>68</v>
      </c>
      <c r="C47" s="20">
        <f t="shared" si="2"/>
        <v>1519.16</v>
      </c>
      <c r="D47" s="20">
        <v>217</v>
      </c>
      <c r="E47" s="20">
        <v>614.2</v>
      </c>
      <c r="F47" s="20">
        <v>274.82</v>
      </c>
      <c r="G47" s="20"/>
      <c r="H47" s="20"/>
      <c r="I47" s="20"/>
      <c r="J47" s="35">
        <v>44.16</v>
      </c>
      <c r="K47" s="35">
        <v>52</v>
      </c>
      <c r="L47" s="35"/>
      <c r="M47" s="35">
        <v>92.8</v>
      </c>
      <c r="N47" s="35">
        <v>54.47</v>
      </c>
      <c r="O47" s="35">
        <v>7</v>
      </c>
      <c r="P47" s="35">
        <v>6.94</v>
      </c>
      <c r="Q47" s="35">
        <v>59.51</v>
      </c>
      <c r="R47" s="44">
        <v>49.64</v>
      </c>
      <c r="S47" s="44">
        <v>5.04</v>
      </c>
      <c r="T47" s="45">
        <v>41.58</v>
      </c>
    </row>
    <row r="48" ht="25" customHeight="1" spans="1:20">
      <c r="A48" s="21">
        <v>37</v>
      </c>
      <c r="B48" s="28" t="s">
        <v>69</v>
      </c>
      <c r="C48" s="20">
        <f t="shared" si="2"/>
        <v>1509.59</v>
      </c>
      <c r="D48" s="20">
        <v>195</v>
      </c>
      <c r="E48" s="20">
        <v>632.9</v>
      </c>
      <c r="F48" s="20">
        <v>342.79</v>
      </c>
      <c r="G48" s="20"/>
      <c r="H48" s="20"/>
      <c r="I48" s="20"/>
      <c r="J48" s="35">
        <v>10</v>
      </c>
      <c r="K48" s="35">
        <v>33</v>
      </c>
      <c r="L48" s="35"/>
      <c r="M48" s="35">
        <v>27.66</v>
      </c>
      <c r="N48" s="35">
        <v>3.88</v>
      </c>
      <c r="O48" s="35">
        <v>7.5</v>
      </c>
      <c r="P48" s="35">
        <v>5.48</v>
      </c>
      <c r="Q48" s="35">
        <v>40.44</v>
      </c>
      <c r="R48" s="44">
        <v>160.01</v>
      </c>
      <c r="S48" s="44">
        <v>4.33</v>
      </c>
      <c r="T48" s="45">
        <v>46.6</v>
      </c>
    </row>
    <row r="49" ht="25" customHeight="1" spans="1:20">
      <c r="A49" s="21">
        <v>38</v>
      </c>
      <c r="B49" s="28" t="s">
        <v>70</v>
      </c>
      <c r="C49" s="20">
        <f t="shared" si="2"/>
        <v>699.15</v>
      </c>
      <c r="D49" s="20">
        <v>219</v>
      </c>
      <c r="E49" s="20">
        <v>266.9</v>
      </c>
      <c r="F49" s="20">
        <v>43.18</v>
      </c>
      <c r="G49" s="20"/>
      <c r="H49" s="20"/>
      <c r="I49" s="20"/>
      <c r="J49" s="35">
        <v>5.58</v>
      </c>
      <c r="K49" s="35">
        <v>29</v>
      </c>
      <c r="L49" s="35"/>
      <c r="M49" s="35">
        <v>16.49</v>
      </c>
      <c r="N49" s="35">
        <v>5.23</v>
      </c>
      <c r="O49" s="35"/>
      <c r="P49" s="35">
        <v>14.6</v>
      </c>
      <c r="Q49" s="35">
        <v>40.44</v>
      </c>
      <c r="R49" s="44">
        <v>14.12</v>
      </c>
      <c r="S49" s="44">
        <v>2.66</v>
      </c>
      <c r="T49" s="45">
        <v>41.95</v>
      </c>
    </row>
    <row r="50" ht="25" customHeight="1" spans="1:20">
      <c r="A50" s="21">
        <v>39</v>
      </c>
      <c r="B50" s="32" t="s">
        <v>71</v>
      </c>
      <c r="C50" s="20">
        <f t="shared" si="2"/>
        <v>320.56</v>
      </c>
      <c r="D50" s="20">
        <v>77</v>
      </c>
      <c r="E50" s="20">
        <v>83.1</v>
      </c>
      <c r="F50" s="20">
        <v>99.65</v>
      </c>
      <c r="G50" s="20"/>
      <c r="H50" s="20"/>
      <c r="I50" s="20"/>
      <c r="J50" s="35"/>
      <c r="K50" s="35"/>
      <c r="L50" s="35"/>
      <c r="M50" s="35"/>
      <c r="N50" s="35"/>
      <c r="O50" s="35"/>
      <c r="P50" s="35">
        <v>14.6</v>
      </c>
      <c r="Q50" s="35"/>
      <c r="R50" s="44"/>
      <c r="S50" s="44"/>
      <c r="T50" s="45">
        <v>46.21</v>
      </c>
    </row>
    <row r="51" ht="25" customHeight="1"/>
  </sheetData>
  <sheetProtection formatCells="0" insertHyperlinks="0" autoFilter="0"/>
  <mergeCells count="14">
    <mergeCell ref="A1:B1"/>
    <mergeCell ref="A2:T2"/>
    <mergeCell ref="S3:T3"/>
    <mergeCell ref="D4:I4"/>
    <mergeCell ref="J4:O4"/>
    <mergeCell ref="P4:Q4"/>
    <mergeCell ref="A6:B6"/>
    <mergeCell ref="A4:A5"/>
    <mergeCell ref="A12:A13"/>
    <mergeCell ref="A15:A18"/>
    <mergeCell ref="B4:B5"/>
    <mergeCell ref="C4:C5"/>
    <mergeCell ref="S4:S5"/>
    <mergeCell ref="T4:T5"/>
  </mergeCells>
  <pageMargins left="0.700694444444445" right="0.700694444444445" top="0.751388888888889" bottom="0.751388888888889" header="0.298611111111111" footer="0.298611111111111"/>
  <pageSetup paperSize="8" scale="44" fitToHeight="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张芸璐</cp:lastModifiedBy>
  <dcterms:created xsi:type="dcterms:W3CDTF">2013-03-13T14:14:00Z</dcterms:created>
  <cp:lastPrinted>2024-12-05T00:50:00Z</cp:lastPrinted>
  <dcterms:modified xsi:type="dcterms:W3CDTF">2025-12-22T08:52:30Z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/>
  </property>
  <property fmtid="{D5CDD505-2E9C-101B-9397-08002B2CF9AE}" pid="4" name="KSOReadingLayout">
    <vt:bool>true</vt:bool>
  </property>
</Properties>
</file>