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665"/>
  </bookViews>
  <sheets>
    <sheet name="Sheet1" sheetId="11" r:id="rId1"/>
  </sheets>
  <externalReferences>
    <externalReference r:id="rId2"/>
  </externalReferences>
  <definedNames>
    <definedName name="_xlnm._FilterDatabase" localSheetId="0" hidden="1">Sheet1!$A$4:$O$46</definedName>
    <definedName name="_xlnm.Print_Area" localSheetId="0">Sheet1!$A$1:$O$46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<sst xmlns="http://schemas.openxmlformats.org/spreadsheetml/2006/main" count="61" uniqueCount="61">
  <si>
    <t>附件2</t>
  </si>
  <si>
    <t>提前下达2025年成品油税费改革转移支付资金（区县部分）预算分配明细表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</si>
  <si>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</si>
  <si>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单位：万元</t>
  </si>
  <si>
    <t>序号</t>
  </si>
  <si>
    <t>区县         项目</t>
  </si>
  <si>
    <t>小计</t>
  </si>
  <si>
    <t>区县航道日常维护费（区县）</t>
  </si>
  <si>
    <t>应急救援艇运行费（区县）</t>
  </si>
  <si>
    <t>港航安全环保专项整治经费</t>
  </si>
  <si>
    <t>港航海事业务费（区县）</t>
  </si>
  <si>
    <t>航道专项维护（区县）</t>
  </si>
  <si>
    <t>水上水下施工活动通航安全维护（区县）</t>
  </si>
  <si>
    <t>专用设备大修改造（区县）</t>
  </si>
  <si>
    <t>道路运输事务机构专项经费</t>
  </si>
  <si>
    <t>农村客运营运补贴</t>
  </si>
  <si>
    <t>从业人员考试工作经费</t>
  </si>
  <si>
    <t>公路高质量发展专项（市级转移区县）</t>
  </si>
  <si>
    <t>数字重庆交通领域转型升级专项（市级转移区县）</t>
  </si>
  <si>
    <t>合计</t>
  </si>
  <si>
    <t>渝中区</t>
  </si>
  <si>
    <t>江北区</t>
  </si>
  <si>
    <t>沙坪坝区</t>
  </si>
  <si>
    <t>九龙坡区</t>
  </si>
  <si>
    <t>大渡口区</t>
  </si>
  <si>
    <t>南岸区</t>
  </si>
  <si>
    <t>北碚区</t>
  </si>
  <si>
    <t>巴南区</t>
  </si>
  <si>
    <t>渝北区</t>
  </si>
  <si>
    <t>两江新区</t>
  </si>
  <si>
    <t>涪陵区</t>
  </si>
  <si>
    <t>长寿区</t>
  </si>
  <si>
    <t>万盛经开区</t>
  </si>
  <si>
    <t>江津区</t>
  </si>
  <si>
    <t>合川区</t>
  </si>
  <si>
    <t>永川区</t>
  </si>
  <si>
    <t>南川区</t>
  </si>
  <si>
    <t>綦江区</t>
  </si>
  <si>
    <t>潼南区</t>
  </si>
  <si>
    <t>铜梁区</t>
  </si>
  <si>
    <t>大足区</t>
  </si>
  <si>
    <t>荣昌区</t>
  </si>
  <si>
    <t>璧山区</t>
  </si>
  <si>
    <t>万州区</t>
  </si>
  <si>
    <t>梁平区</t>
  </si>
  <si>
    <t>城口县</t>
  </si>
  <si>
    <t>丰都县</t>
  </si>
  <si>
    <t>垫江县</t>
  </si>
  <si>
    <t>忠县</t>
  </si>
  <si>
    <t>开州区</t>
  </si>
  <si>
    <t>云阳县</t>
  </si>
  <si>
    <t>奉节县</t>
  </si>
  <si>
    <t>巫山县</t>
  </si>
  <si>
    <t>巫溪县</t>
  </si>
  <si>
    <t>黔江区</t>
  </si>
  <si>
    <t>武隆区</t>
  </si>
  <si>
    <t>石柱县</t>
  </si>
  <si>
    <t>彭水县</t>
  </si>
  <si>
    <t>酉阳县</t>
  </si>
  <si>
    <t>秀山县</t>
  </si>
  <si>
    <t>高新区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</si>
</sst>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(* #,##0.00_);_(* \(#,##0.00\);_(* &quot;-&quot;??_);_(@_)"/>
    <numFmt numFmtId="178" formatCode="_(* #,##0_);_(* \(#,##0\);_(* &quot;-&quot;_);_(@_)"/>
    <numFmt numFmtId="179" formatCode="#,##0.00_);[Red]\(#,##0.00\)"/>
  </numFmts>
  <fonts count="54">
    <font>
      <sz val="12"/>
      <name val="宋体"/>
      <charset val="134"/>
    </font>
    <font>
      <sz val="11"/>
      <name val="宋体"/>
      <charset val="134"/>
    </font>
    <font>
      <sz val="14"/>
      <name val="方正黑体_GBK"/>
      <charset val="134"/>
    </font>
    <font>
      <sz val="24"/>
      <name val="方正小标宋_GBK"/>
      <charset val="134"/>
    </font>
    <font>
      <sz val="10"/>
      <name val="微软雅黑"/>
      <charset val="134"/>
    </font>
    <font>
      <sz val="12"/>
      <name val="方正黑体_GBK"/>
      <charset val="134"/>
    </font>
    <font>
      <b/>
      <sz val="12"/>
      <name val="方正仿宋_GBK"/>
      <charset val="134"/>
    </font>
    <font>
      <b/>
      <sz val="12"/>
      <name val="宋体"/>
      <charset val="134"/>
      <scheme val="minor"/>
    </font>
    <font>
      <sz val="11"/>
      <name val="方正仿宋_GBK"/>
      <charset val="134"/>
    </font>
    <font>
      <sz val="12"/>
      <name val="方正仿宋_GBK"/>
      <charset val="134"/>
    </font>
    <font>
      <sz val="12"/>
      <name val="宋体"/>
      <charset val="134"/>
      <scheme val="minor"/>
    </font>
    <font>
      <sz val="18"/>
      <name val="方正仿宋_GBK"/>
      <charset val="134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Geneva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Helv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10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0"/>
      <name val="MS Sans Serif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2"/>
      <name val="宋体"/>
      <charset val="134"/>
    </font>
    <font>
      <b/>
      <sz val="1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3">
    <xf numFmtId="0" fontId="0" fillId="0" borderId="0">
      <alignment vertical="top"/>
    </xf>
    <xf numFmtId="42" fontId="17" fillId="0" borderId="0" applyFon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8" fillId="22" borderId="17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32" fillId="22" borderId="13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17" fillId="19" borderId="12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0" borderId="0"/>
    <xf numFmtId="0" fontId="31" fillId="21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0" fillId="40" borderId="21" applyNumberFormat="0" applyFont="0" applyAlignment="0" applyProtection="0">
      <alignment vertical="center"/>
    </xf>
    <xf numFmtId="0" fontId="26" fillId="0" borderId="0"/>
    <xf numFmtId="0" fontId="31" fillId="36" borderId="0" applyNumberFormat="0" applyBorder="0" applyAlignment="0" applyProtection="0">
      <alignment vertical="center"/>
    </xf>
    <xf numFmtId="0" fontId="26" fillId="0" borderId="0"/>
    <xf numFmtId="0" fontId="25" fillId="0" borderId="10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7" fillId="8" borderId="11" applyNumberFormat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32" fillId="22" borderId="13" applyNumberForma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35" fillId="24" borderId="15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0" fillId="40" borderId="21" applyNumberFormat="0" applyFon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8" fillId="22" borderId="17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8" fillId="22" borderId="17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0" fillId="0" borderId="0"/>
    <xf numFmtId="0" fontId="19" fillId="7" borderId="0" applyNumberFormat="0" applyBorder="0" applyAlignment="0" applyProtection="0">
      <alignment vertical="center"/>
    </xf>
    <xf numFmtId="0" fontId="35" fillId="24" borderId="15" applyNumberFormat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8" fillId="22" borderId="17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178" fontId="3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8" fillId="22" borderId="17" applyNumberFormat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32" fillId="22" borderId="13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2" fillId="22" borderId="13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2" fillId="22" borderId="13" applyNumberFormat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8" fillId="22" borderId="17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38" fillId="22" borderId="17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8" fillId="22" borderId="17" applyNumberFormat="0" applyAlignment="0" applyProtection="0">
      <alignment vertical="center"/>
    </xf>
    <xf numFmtId="0" fontId="30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30" fillId="0" borderId="0">
      <alignment vertical="top"/>
    </xf>
    <xf numFmtId="0" fontId="12" fillId="34" borderId="0" applyNumberFormat="0" applyBorder="0" applyAlignment="0" applyProtection="0">
      <alignment vertical="center"/>
    </xf>
    <xf numFmtId="0" fontId="52" fillId="39" borderId="13" applyNumberFormat="0" applyAlignment="0" applyProtection="0">
      <alignment vertical="center"/>
    </xf>
    <xf numFmtId="0" fontId="30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38" fillId="22" borderId="17" applyNumberFormat="0" applyAlignment="0" applyProtection="0">
      <alignment vertical="center"/>
    </xf>
    <xf numFmtId="0" fontId="30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32" fillId="22" borderId="13" applyNumberFormat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35" fillId="24" borderId="15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35" fillId="24" borderId="15" applyNumberForma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32" fillId="22" borderId="13" applyNumberForma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32" fillId="22" borderId="13" applyNumberForma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32" fillId="22" borderId="13" applyNumberFormat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40" borderId="21" applyNumberFormat="0" applyFon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6" fillId="0" borderId="0"/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0" borderId="0"/>
    <xf numFmtId="0" fontId="31" fillId="35" borderId="0" applyNumberFormat="0" applyBorder="0" applyAlignment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31" fillId="2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/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30" fillId="0" borderId="0">
      <alignment vertical="center"/>
    </xf>
    <xf numFmtId="0" fontId="44" fillId="0" borderId="19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24" borderId="15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24" borderId="15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30" fillId="0" borderId="0">
      <alignment vertical="center"/>
    </xf>
    <xf numFmtId="0" fontId="47" fillId="41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47" fillId="4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0" borderId="0">
      <alignment vertical="top"/>
    </xf>
    <xf numFmtId="0" fontId="30" fillId="40" borderId="21" applyNumberFormat="0" applyFont="0" applyAlignment="0" applyProtection="0">
      <alignment vertical="center"/>
    </xf>
    <xf numFmtId="0" fontId="30" fillId="0" borderId="0">
      <alignment vertical="center"/>
    </xf>
    <xf numFmtId="0" fontId="30" fillId="40" borderId="21" applyNumberFormat="0" applyFont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26" fillId="0" borderId="0"/>
    <xf numFmtId="0" fontId="52" fillId="39" borderId="13" applyNumberFormat="0" applyAlignment="0" applyProtection="0">
      <alignment vertical="center"/>
    </xf>
    <xf numFmtId="0" fontId="30" fillId="0" borderId="0">
      <alignment vertical="top"/>
    </xf>
    <xf numFmtId="0" fontId="26" fillId="0" borderId="0"/>
    <xf numFmtId="0" fontId="52" fillId="39" borderId="13" applyNumberFormat="0" applyAlignment="0" applyProtection="0">
      <alignment vertical="center"/>
    </xf>
    <xf numFmtId="0" fontId="26" fillId="0" borderId="0"/>
    <xf numFmtId="0" fontId="47" fillId="41" borderId="0" applyNumberFormat="0" applyBorder="0" applyAlignment="0" applyProtection="0">
      <alignment vertical="center"/>
    </xf>
    <xf numFmtId="0" fontId="30" fillId="0" borderId="0">
      <alignment vertical="center"/>
    </xf>
    <xf numFmtId="0" fontId="52" fillId="39" borderId="13" applyNumberFormat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40" borderId="21" applyNumberFormat="0" applyFont="0" applyAlignment="0" applyProtection="0">
      <alignment vertical="center"/>
    </xf>
    <xf numFmtId="0" fontId="26" fillId="0" borderId="0"/>
    <xf numFmtId="0" fontId="29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5" fillId="24" borderId="15" applyNumberFormat="0" applyAlignment="0" applyProtection="0">
      <alignment vertical="center"/>
    </xf>
    <xf numFmtId="0" fontId="35" fillId="24" borderId="15" applyNumberFormat="0" applyAlignment="0" applyProtection="0">
      <alignment vertical="center"/>
    </xf>
    <xf numFmtId="0" fontId="35" fillId="24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177" fontId="30" fillId="0" borderId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52" fillId="39" borderId="13" applyNumberFormat="0" applyAlignment="0" applyProtection="0">
      <alignment vertical="center"/>
    </xf>
    <xf numFmtId="0" fontId="52" fillId="39" borderId="13" applyNumberFormat="0" applyAlignment="0" applyProtection="0">
      <alignment vertical="center"/>
    </xf>
    <xf numFmtId="0" fontId="52" fillId="39" borderId="13" applyNumberFormat="0" applyAlignment="0" applyProtection="0">
      <alignment vertical="center"/>
    </xf>
    <xf numFmtId="0" fontId="52" fillId="39" borderId="13" applyNumberFormat="0" applyAlignment="0" applyProtection="0">
      <alignment vertical="center"/>
    </xf>
    <xf numFmtId="0" fontId="52" fillId="39" borderId="13" applyNumberFormat="0" applyAlignment="0" applyProtection="0">
      <alignment vertical="center"/>
    </xf>
    <xf numFmtId="0" fontId="30" fillId="40" borderId="21" applyNumberFormat="0" applyFont="0" applyAlignment="0" applyProtection="0">
      <alignment vertical="center"/>
    </xf>
    <xf numFmtId="0" fontId="30" fillId="40" borderId="21" applyNumberFormat="0" applyFont="0" applyAlignment="0" applyProtection="0">
      <alignment vertical="center"/>
    </xf>
    <xf numFmtId="0" fontId="30" fillId="40" borderId="21" applyNumberFormat="0" applyFont="0" applyAlignment="0" applyProtection="0">
      <alignment vertical="center"/>
    </xf>
    <xf numFmtId="0" fontId="30" fillId="40" borderId="21" applyNumberFormat="0" applyFont="0" applyAlignment="0" applyProtection="0">
      <alignment vertical="center"/>
    </xf>
  </cellStyleXfs>
  <cellXfs count="23">
    <xf numFmtId="0" fontId="0" fillId="0" borderId="0" xfId="0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179" fontId="7" fillId="0" borderId="2" xfId="0" applyNumberFormat="1" applyFont="1" applyFill="1" applyBorder="1" applyAlignment="1" applyProtection="1">
      <alignment horizontal="right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179" fontId="10" fillId="0" borderId="2" xfId="0" applyNumberFormat="1" applyFont="1" applyFill="1" applyBorder="1" applyAlignment="1" applyProtection="1">
      <alignment horizontal="right" vertical="center"/>
    </xf>
    <xf numFmtId="179" fontId="11" fillId="0" borderId="2" xfId="0" applyNumberFormat="1" applyFont="1" applyFill="1" applyBorder="1" applyAlignment="1">
      <alignment horizontal="center" vertical="center" wrapText="1"/>
    </xf>
    <xf numFmtId="179" fontId="11" fillId="0" borderId="2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</cellXfs>
  <cellStyles count="463">
    <cellStyle name="常规" xfId="0" builtinId="0"/>
    <cellStyle name="货币[0]" xfId="1" builtinId="7"/>
    <cellStyle name="链接单元格 3 2" xfId="2"/>
    <cellStyle name="20% - 强调文字颜色 1 2" xfId="3"/>
    <cellStyle name="输出 3" xfId="4"/>
    <cellStyle name="20% - 强调文字颜色 3" xfId="5" builtinId="38"/>
    <cellStyle name="强调文字颜色 2 3 2" xfId="6"/>
    <cellStyle name="输入" xfId="7" builtinId="20"/>
    <cellStyle name="货币" xfId="8" builtinId="4"/>
    <cellStyle name="千位分隔[0]" xfId="9" builtinId="6"/>
    <cellStyle name="计算 2" xfId="10"/>
    <cellStyle name="40% - 强调文字颜色 3" xfId="11" builtinId="39"/>
    <cellStyle name="差" xfId="12" builtinId="27"/>
    <cellStyle name="60% - 强调文字颜色 2 4 3" xfId="13"/>
    <cellStyle name="千位分隔" xfId="14" builtinId="3"/>
    <cellStyle name="60% - 强调文字颜色 3" xfId="15" builtinId="40"/>
    <cellStyle name="强调文字颜色 5 3 3" xfId="16"/>
    <cellStyle name="60% - 强调文字颜色 6 3 2" xfId="17"/>
    <cellStyle name="超链接" xfId="18" builtinId="8"/>
    <cellStyle name="20% - 强调文字颜色 2 3 2" xfId="19"/>
    <cellStyle name="强调文字颜色 4 4 3" xfId="20"/>
    <cellStyle name="60% - 强调文字颜色 5 4 2" xfId="21"/>
    <cellStyle name="百分比" xfId="22" builtinId="5"/>
    <cellStyle name="20% - 强调文字颜色 2 2 2" xfId="23"/>
    <cellStyle name="40% - 强调文字颜色 6 4 2" xfId="24"/>
    <cellStyle name="已访问的超链接" xfId="25" builtinId="9"/>
    <cellStyle name="常规 6" xfId="26"/>
    <cellStyle name="60% - 强调文字颜色 2 3" xfId="27"/>
    <cellStyle name="注释" xfId="28" builtinId="10"/>
    <cellStyle name="60% - 强调文字颜色 2" xfId="29" builtinId="36"/>
    <cellStyle name="解释性文本 2 2" xfId="30"/>
    <cellStyle name="标题 4" xfId="31" builtinId="19"/>
    <cellStyle name="警告文本" xfId="32" builtinId="11"/>
    <cellStyle name="标题 4 2 2" xfId="33"/>
    <cellStyle name="_ET_STYLE_NoName_00_" xfId="34"/>
    <cellStyle name="强调文字颜色 1 2 3" xfId="35"/>
    <cellStyle name="常规 5 2" xfId="36"/>
    <cellStyle name="60% - 强调文字颜色 2 2 2" xfId="37"/>
    <cellStyle name="20% - 强调文字颜色 4 4 2" xfId="38"/>
    <cellStyle name="标题" xfId="39" builtinId="15"/>
    <cellStyle name="解释性文本" xfId="40" builtinId="53"/>
    <cellStyle name="20% - 强调文字颜色 5 3 3" xfId="41"/>
    <cellStyle name="标题 1" xfId="42" builtinId="16"/>
    <cellStyle name="注释 3" xfId="43"/>
    <cellStyle name="常规 6 3" xfId="44"/>
    <cellStyle name="60% - 强调文字颜色 2 3 3" xfId="45"/>
    <cellStyle name="_ET_STYLE_NoName_00_ 2" xfId="46"/>
    <cellStyle name="标题 2" xfId="47" builtinId="17"/>
    <cellStyle name="60% - 强调文字颜色 1" xfId="48" builtinId="32"/>
    <cellStyle name="标题 3" xfId="49" builtinId="18"/>
    <cellStyle name="60% - 强调文字颜色 4" xfId="50" builtinId="44"/>
    <cellStyle name="20% - 强调文字颜色 2 4 2" xfId="51"/>
    <cellStyle name="输出" xfId="52" builtinId="21"/>
    <cellStyle name="40% - 强调文字颜色 3 3 3" xfId="53"/>
    <cellStyle name="计算" xfId="54" builtinId="22"/>
    <cellStyle name="计算 3 2" xfId="55"/>
    <cellStyle name="40% - 强调文字颜色 4 2" xfId="56"/>
    <cellStyle name="检查单元格" xfId="57" builtinId="23"/>
    <cellStyle name="20% - 强调文字颜色 1 4 3" xfId="58"/>
    <cellStyle name="20% - 强调文字颜色 6" xfId="59" builtinId="50"/>
    <cellStyle name="检查单元格 3 3" xfId="60"/>
    <cellStyle name="强调文字颜色 2" xfId="61" builtinId="33"/>
    <cellStyle name="注释 2 3" xfId="62"/>
    <cellStyle name="链接单元格" xfId="63" builtinId="24"/>
    <cellStyle name="输出 2 3" xfId="64"/>
    <cellStyle name="链接单元格 4 3" xfId="65"/>
    <cellStyle name="20% - 强调文字颜色 2 3" xfId="66"/>
    <cellStyle name="60% - 强调文字颜色 4 2 3" xfId="67"/>
    <cellStyle name="20% - 强调文字颜色 6 4 3" xfId="68"/>
    <cellStyle name="汇总" xfId="69" builtinId="25"/>
    <cellStyle name="好" xfId="70" builtinId="26"/>
    <cellStyle name="40% - 强调文字颜色 2 2" xfId="71"/>
    <cellStyle name="20% - 强调文字颜色 1 2 3" xfId="72"/>
    <cellStyle name="输出 3 3" xfId="73"/>
    <cellStyle name="20% - 强调文字颜色 3 3" xfId="74"/>
    <cellStyle name="适中" xfId="75" builtinId="28"/>
    <cellStyle name="20% - 强调文字颜色 1 4" xfId="76"/>
    <cellStyle name="常规 5 10 2 2" xfId="77"/>
    <cellStyle name="20% - 强调文字颜色 5" xfId="78" builtinId="46"/>
    <cellStyle name="检查单元格 3 2" xfId="79"/>
    <cellStyle name="强调文字颜色 1" xfId="80" builtinId="29"/>
    <cellStyle name="链接单元格 3" xfId="81"/>
    <cellStyle name="20% - 强调文字颜色 1" xfId="82" builtinId="30"/>
    <cellStyle name="汇总 3 3" xfId="83"/>
    <cellStyle name="40% - 强调文字颜色 4 3 2" xfId="84"/>
    <cellStyle name="40% - 强调文字颜色 1" xfId="85" builtinId="31"/>
    <cellStyle name="输出 2" xfId="86"/>
    <cellStyle name="链接单元格 4" xfId="87"/>
    <cellStyle name="20% - 强调文字颜色 2" xfId="88" builtinId="34"/>
    <cellStyle name="40% - 强调文字颜色 4 3 3" xfId="89"/>
    <cellStyle name="40% - 强调文字颜色 2" xfId="90" builtinId="35"/>
    <cellStyle name="千位分隔[0] 2" xfId="91"/>
    <cellStyle name="强调文字颜色 3" xfId="92" builtinId="37"/>
    <cellStyle name="强调文字颜色 4" xfId="93" builtinId="41"/>
    <cellStyle name="链接单元格 3 3" xfId="94"/>
    <cellStyle name="20% - 强调文字颜色 1 3" xfId="95"/>
    <cellStyle name="输出 4" xfId="96"/>
    <cellStyle name="20% - 强调文字颜色 4" xfId="97" builtinId="42"/>
    <cellStyle name="计算 3" xfId="98"/>
    <cellStyle name="40% - 强调文字颜色 4" xfId="99" builtinId="43"/>
    <cellStyle name="强调文字颜色 5" xfId="100" builtinId="45"/>
    <cellStyle name="计算 4" xfId="101"/>
    <cellStyle name="40% - 强调文字颜色 5" xfId="102" builtinId="47"/>
    <cellStyle name="标题 1 4 2" xfId="103"/>
    <cellStyle name="60% - 强调文字颜色 5" xfId="104" builtinId="48"/>
    <cellStyle name="强调文字颜色 6" xfId="105" builtinId="49"/>
    <cellStyle name="适中 2" xfId="106"/>
    <cellStyle name="20% - 强调文字颜色 3 3 2" xfId="107"/>
    <cellStyle name="40% - 强调文字颜色 6" xfId="108" builtinId="51"/>
    <cellStyle name="标题 1 4 3" xfId="109"/>
    <cellStyle name="60% - 强调文字颜色 6" xfId="110" builtinId="52"/>
    <cellStyle name="20% - 强调文字颜色 1 2 2" xfId="111"/>
    <cellStyle name="20% - 强调文字颜色 1 3 2" xfId="112"/>
    <cellStyle name="计算 2 2" xfId="113"/>
    <cellStyle name="40% - 强调文字颜色 3 2" xfId="114"/>
    <cellStyle name="20% - 强调文字颜色 1 3 3" xfId="115"/>
    <cellStyle name="20% - 强调文字颜色 2 2 3" xfId="116"/>
    <cellStyle name="20% - 强调文字颜色 1 4 2" xfId="117"/>
    <cellStyle name="输出 2 2" xfId="118"/>
    <cellStyle name="链接单元格 4 2" xfId="119"/>
    <cellStyle name="20% - 强调文字颜色 2 2" xfId="120"/>
    <cellStyle name="20% - 强调文字颜色 2 3 3" xfId="121"/>
    <cellStyle name="20% - 强调文字颜色 2 4" xfId="122"/>
    <cellStyle name="20% - 强调文字颜色 2 4 3" xfId="123"/>
    <cellStyle name="输出 3 2" xfId="124"/>
    <cellStyle name="20% - 强调文字颜色 3 2" xfId="125"/>
    <cellStyle name="20% - 强调文字颜色 3 2 2" xfId="126"/>
    <cellStyle name="20% - 强调文字颜色 3 2 3" xfId="127"/>
    <cellStyle name="适中 3" xfId="128"/>
    <cellStyle name="20% - 强调文字颜色 3 3 3" xfId="129"/>
    <cellStyle name="60% - 强调文字颜色 1 2" xfId="130"/>
    <cellStyle name="20% - 强调文字颜色 3 4" xfId="131"/>
    <cellStyle name="60% - 强调文字颜色 1 2 2" xfId="132"/>
    <cellStyle name="20% - 强调文字颜色 3 4 2" xfId="133"/>
    <cellStyle name="60% - 强调文字颜色 1 2 3" xfId="134"/>
    <cellStyle name="20% - 强调文字颜色 3 4 3" xfId="135"/>
    <cellStyle name="输出 4 2" xfId="136"/>
    <cellStyle name="常规 3" xfId="137"/>
    <cellStyle name="20% - 强调文字颜色 4 2" xfId="138"/>
    <cellStyle name="常规 3 2" xfId="139"/>
    <cellStyle name="20% - 强调文字颜色 4 2 2" xfId="140"/>
    <cellStyle name="输入 4 2" xfId="141"/>
    <cellStyle name="常规 3 3" xfId="142"/>
    <cellStyle name="20% - 强调文字颜色 4 2 3" xfId="143"/>
    <cellStyle name="输出 4 3" xfId="144"/>
    <cellStyle name="常规 4" xfId="145"/>
    <cellStyle name="20% - 强调文字颜色 4 3" xfId="146"/>
    <cellStyle name="常规 4 2" xfId="147"/>
    <cellStyle name="20% - 强调文字颜色 4 3 2" xfId="148"/>
    <cellStyle name="常规 4 3" xfId="149"/>
    <cellStyle name="20% - 强调文字颜色 4 3 3" xfId="150"/>
    <cellStyle name="常规 5" xfId="151"/>
    <cellStyle name="60% - 强调文字颜色 2 2" xfId="152"/>
    <cellStyle name="20% - 强调文字颜色 4 4" xfId="153"/>
    <cellStyle name="常规 5 3" xfId="154"/>
    <cellStyle name="60% - 强调文字颜色 2 2 3" xfId="155"/>
    <cellStyle name="20% - 强调文字颜色 4 4 3" xfId="156"/>
    <cellStyle name="20% - 强调文字颜色 5 2" xfId="157"/>
    <cellStyle name="20% - 强调文字颜色 5 2 2" xfId="158"/>
    <cellStyle name="20% - 强调文字颜色 5 2 3" xfId="159"/>
    <cellStyle name="20% - 强调文字颜色 5 3" xfId="160"/>
    <cellStyle name="20% - 强调文字颜色 5 3 2" xfId="161"/>
    <cellStyle name="60% - 强调文字颜色 3 2" xfId="162"/>
    <cellStyle name="20% - 强调文字颜色 5 4" xfId="163"/>
    <cellStyle name="强调文字颜色 2 2 3" xfId="164"/>
    <cellStyle name="60% - 强调文字颜色 3 2 2" xfId="165"/>
    <cellStyle name="20% - 强调文字颜色 5 4 2" xfId="166"/>
    <cellStyle name="60% - 强调文字颜色 3 2 3" xfId="167"/>
    <cellStyle name="20% - 强调文字颜色 5 4 3" xfId="168"/>
    <cellStyle name="20% - 强调文字颜色 6 2" xfId="169"/>
    <cellStyle name="40% - 强调文字颜色 4 4" xfId="170"/>
    <cellStyle name="20% - 强调文字颜色 6 2 2" xfId="171"/>
    <cellStyle name="20% - 强调文字颜色 6 2 3" xfId="172"/>
    <cellStyle name="20% - 强调文字颜色 6 3" xfId="173"/>
    <cellStyle name="40% - 强调文字颜色 5 4" xfId="174"/>
    <cellStyle name="20% - 强调文字颜色 6 3 2" xfId="175"/>
    <cellStyle name="20% - 强调文字颜色 6 3 3" xfId="176"/>
    <cellStyle name="60% - 强调文字颜色 4 2" xfId="177"/>
    <cellStyle name="20% - 强调文字颜色 6 4" xfId="178"/>
    <cellStyle name="强调文字颜色 3 2 3" xfId="179"/>
    <cellStyle name="60% - 强调文字颜色 4 2 2" xfId="180"/>
    <cellStyle name="40% - 强调文字颜色 6 4" xfId="181"/>
    <cellStyle name="20% - 强调文字颜色 6 4 2" xfId="182"/>
    <cellStyle name="40% - 强调文字颜色 1 2" xfId="183"/>
    <cellStyle name="40% - 强调文字颜色 1 2 2" xfId="184"/>
    <cellStyle name="40% - 强调文字颜色 1 2 3" xfId="185"/>
    <cellStyle name="40% - 强调文字颜色 1 3" xfId="186"/>
    <cellStyle name="40% - 强调文字颜色 1 3 2" xfId="187"/>
    <cellStyle name="40% - 强调文字颜色 1 3 3" xfId="188"/>
    <cellStyle name="40% - 强调文字颜色 1 4" xfId="189"/>
    <cellStyle name="40% - 强调文字颜色 1 4 2" xfId="190"/>
    <cellStyle name="40% - 强调文字颜色 1 4 3" xfId="191"/>
    <cellStyle name="解释性文本 3 3" xfId="192"/>
    <cellStyle name="40% - 强调文字颜色 2 2 2" xfId="193"/>
    <cellStyle name="40% - 强调文字颜色 2 2 3" xfId="194"/>
    <cellStyle name="40% - 强调文字颜色 2 3" xfId="195"/>
    <cellStyle name="解释性文本 4 3" xfId="196"/>
    <cellStyle name="40% - 强调文字颜色 2 3 2" xfId="197"/>
    <cellStyle name="40% - 强调文字颜色 2 3 3" xfId="198"/>
    <cellStyle name="40% - 强调文字颜色 2 4" xfId="199"/>
    <cellStyle name="差 2 3" xfId="200"/>
    <cellStyle name="40% - 强调文字颜色 2 4 2" xfId="201"/>
    <cellStyle name="40% - 强调文字颜色 2 4 3" xfId="202"/>
    <cellStyle name="40% - 强调文字颜色 3 2 2" xfId="203"/>
    <cellStyle name="40% - 强调文字颜色 3 2 3" xfId="204"/>
    <cellStyle name="计算 2 3" xfId="205"/>
    <cellStyle name="40% - 强调文字颜色 3 3" xfId="206"/>
    <cellStyle name="40% - 强调文字颜色 3 3 2" xfId="207"/>
    <cellStyle name="40% - 强调文字颜色 3 4" xfId="208"/>
    <cellStyle name="40% - 强调文字颜色 3 4 2" xfId="209"/>
    <cellStyle name="40% - 强调文字颜色 3 4 3" xfId="210"/>
    <cellStyle name="检查单元格 2" xfId="211"/>
    <cellStyle name="汇总 2 3" xfId="212"/>
    <cellStyle name="标题 4 4" xfId="213"/>
    <cellStyle name="40% - 强调文字颜色 4 2 2" xfId="214"/>
    <cellStyle name="检查单元格 3" xfId="215"/>
    <cellStyle name="40% - 强调文字颜色 4 2 3" xfId="216"/>
    <cellStyle name="计算 3 3" xfId="217"/>
    <cellStyle name="40% - 强调文字颜色 4 3" xfId="218"/>
    <cellStyle name="汇总 4 3" xfId="219"/>
    <cellStyle name="40% - 强调文字颜色 4 4 2" xfId="220"/>
    <cellStyle name="40% - 强调文字颜色 4 4 3" xfId="221"/>
    <cellStyle name="计算 4 2" xfId="222"/>
    <cellStyle name="好 2 3" xfId="223"/>
    <cellStyle name="40% - 强调文字颜色 5 2" xfId="224"/>
    <cellStyle name="60% - 强调文字颜色 4 3" xfId="225"/>
    <cellStyle name="40% - 强调文字颜色 5 2 2" xfId="226"/>
    <cellStyle name="60% - 强调文字颜色 4 4" xfId="227"/>
    <cellStyle name="40% - 强调文字颜色 5 2 3" xfId="228"/>
    <cellStyle name="计算 4 3" xfId="229"/>
    <cellStyle name="40% - 强调文字颜色 5 3" xfId="230"/>
    <cellStyle name="60% - 强调文字颜色 5 3" xfId="231"/>
    <cellStyle name="40% - 强调文字颜色 5 3 2" xfId="232"/>
    <cellStyle name="60% - 强调文字颜色 5 4" xfId="233"/>
    <cellStyle name="40% - 强调文字颜色 5 3 3" xfId="234"/>
    <cellStyle name="60% - 强调文字颜色 6 3" xfId="235"/>
    <cellStyle name="40% - 强调文字颜色 5 4 2" xfId="236"/>
    <cellStyle name="60% - 强调文字颜色 6 4" xfId="237"/>
    <cellStyle name="40% - 强调文字颜色 5 4 3" xfId="238"/>
    <cellStyle name="适中 2 2" xfId="239"/>
    <cellStyle name="好 3 3" xfId="240"/>
    <cellStyle name="40% - 强调文字颜色 6 2" xfId="241"/>
    <cellStyle name="40% - 强调文字颜色 6 2 2" xfId="242"/>
    <cellStyle name="40% - 强调文字颜色 6 2 3" xfId="243"/>
    <cellStyle name="适中 2 3" xfId="244"/>
    <cellStyle name="强调文字颜色 3 2 2" xfId="245"/>
    <cellStyle name="40% - 强调文字颜色 6 3" xfId="246"/>
    <cellStyle name="解释性文本 3" xfId="247"/>
    <cellStyle name="40% - 强调文字颜色 6 3 2" xfId="248"/>
    <cellStyle name="解释性文本 4" xfId="249"/>
    <cellStyle name="40% - 强调文字颜色 6 3 3" xfId="250"/>
    <cellStyle name="标题 1 2 2" xfId="251"/>
    <cellStyle name="40% - 强调文字颜色 6 4 3" xfId="252"/>
    <cellStyle name="60% - 强调文字颜色 1 3" xfId="253"/>
    <cellStyle name="60% - 强调文字颜色 1 3 2" xfId="254"/>
    <cellStyle name="60% - 强调文字颜色 1 3 3" xfId="255"/>
    <cellStyle name="60% - 强调文字颜色 1 4" xfId="256"/>
    <cellStyle name="标题 4 2 3" xfId="257"/>
    <cellStyle name="60% - 强调文字颜色 1 4 2" xfId="258"/>
    <cellStyle name="60% - 强调文字颜色 1 4 3" xfId="259"/>
    <cellStyle name="注释 2" xfId="260"/>
    <cellStyle name="强调文字颜色 1 3 3" xfId="261"/>
    <cellStyle name="常规 6 2" xfId="262"/>
    <cellStyle name="60% - 强调文字颜色 2 3 2" xfId="263"/>
    <cellStyle name="常规 7" xfId="264"/>
    <cellStyle name="60% - 强调文字颜色 2 4" xfId="265"/>
    <cellStyle name="强调文字颜色 1 4 3" xfId="266"/>
    <cellStyle name="60% - 强调文字颜色 2 4 2" xfId="267"/>
    <cellStyle name="60% - 强调文字颜色 3 3" xfId="268"/>
    <cellStyle name="强调文字颜色 2 3 3" xfId="269"/>
    <cellStyle name="60% - 强调文字颜色 3 3 2" xfId="270"/>
    <cellStyle name="60% - 强调文字颜色 3 3 3" xfId="271"/>
    <cellStyle name="60% - 强调文字颜色 3 4" xfId="272"/>
    <cellStyle name="强调文字颜色 2 4 3" xfId="273"/>
    <cellStyle name="60% - 强调文字颜色 3 4 2" xfId="274"/>
    <cellStyle name="60% - 强调文字颜色 3 4 3" xfId="275"/>
    <cellStyle name="强调文字颜色 3 3 3" xfId="276"/>
    <cellStyle name="常规 15" xfId="277"/>
    <cellStyle name="60% - 强调文字颜色 4 3 2" xfId="278"/>
    <cellStyle name="常规 21" xfId="279"/>
    <cellStyle name="常规 16" xfId="280"/>
    <cellStyle name="60% - 强调文字颜色 4 3 3" xfId="281"/>
    <cellStyle name="强调文字颜色 3 4 3" xfId="282"/>
    <cellStyle name="60% - 强调文字颜色 4 4 2" xfId="283"/>
    <cellStyle name="60% - 强调文字颜色 4 4 3" xfId="284"/>
    <cellStyle name="60% - 强调文字颜色 5 2" xfId="285"/>
    <cellStyle name="强调文字颜色 4 2 3" xfId="286"/>
    <cellStyle name="60% - 强调文字颜色 5 2 2" xfId="287"/>
    <cellStyle name="60% - 强调文字颜色 5 2 3" xfId="288"/>
    <cellStyle name="强调文字颜色 4 3 3" xfId="289"/>
    <cellStyle name="RowLevel_0" xfId="290"/>
    <cellStyle name="60% - 强调文字颜色 5 3 2" xfId="291"/>
    <cellStyle name="强调文字颜色 1 2" xfId="292"/>
    <cellStyle name="60% - 强调文字颜色 5 3 3" xfId="293"/>
    <cellStyle name="强调文字颜色 2 2" xfId="294"/>
    <cellStyle name="60% - 强调文字颜色 5 4 3" xfId="295"/>
    <cellStyle name="60% - 强调文字颜色 6 2" xfId="296"/>
    <cellStyle name="强调文字颜色 5 2 3" xfId="297"/>
    <cellStyle name="60% - 强调文字颜色 6 2 2" xfId="298"/>
    <cellStyle name="60% - 强调文字颜色 6 2 3" xfId="299"/>
    <cellStyle name="60% - 强调文字颜色 6 3 3" xfId="300"/>
    <cellStyle name="强调文字颜色 5 4 3" xfId="301"/>
    <cellStyle name="60% - 强调文字颜色 6 4 2" xfId="302"/>
    <cellStyle name="60% - 强调文字颜色 6 4 3" xfId="303"/>
    <cellStyle name="ColLevel_0" xfId="304"/>
    <cellStyle name="标题 1 2" xfId="305"/>
    <cellStyle name="标题 1 2 3" xfId="306"/>
    <cellStyle name="标题 1 3" xfId="307"/>
    <cellStyle name="汇总 3" xfId="308"/>
    <cellStyle name="标题 1 3 2" xfId="309"/>
    <cellStyle name="汇总 4" xfId="310"/>
    <cellStyle name="标题 1 3 3" xfId="311"/>
    <cellStyle name="标题 1 4" xfId="312"/>
    <cellStyle name="标题 2 2" xfId="313"/>
    <cellStyle name="标题 2 2 2" xfId="314"/>
    <cellStyle name="好 3 2" xfId="315"/>
    <cellStyle name="标题 2 2 3" xfId="316"/>
    <cellStyle name="标题 2 3" xfId="317"/>
    <cellStyle name="常规 11" xfId="318"/>
    <cellStyle name="标题 2 3 2" xfId="319"/>
    <cellStyle name="好 4 2" xfId="320"/>
    <cellStyle name="常规 12" xfId="321"/>
    <cellStyle name="标题 2 3 3" xfId="322"/>
    <cellStyle name="标题 2 4" xfId="323"/>
    <cellStyle name="标题 2 4 2" xfId="324"/>
    <cellStyle name="标题 2 4 3" xfId="325"/>
    <cellStyle name="标题 3 2" xfId="326"/>
    <cellStyle name="标题 3 2 2" xfId="327"/>
    <cellStyle name="标题 3 2 3" xfId="328"/>
    <cellStyle name="标题 3 3" xfId="329"/>
    <cellStyle name="标题 3 3 2" xfId="330"/>
    <cellStyle name="标题 3 3 3" xfId="331"/>
    <cellStyle name="标题 3 4" xfId="332"/>
    <cellStyle name="警告文本 2 3" xfId="333"/>
    <cellStyle name="标题 3 4 2" xfId="334"/>
    <cellStyle name="标题 3 4 3" xfId="335"/>
    <cellStyle name="标题 4 2" xfId="336"/>
    <cellStyle name="汇总 2 2" xfId="337"/>
    <cellStyle name="标题 4 3" xfId="338"/>
    <cellStyle name="标题 4 3 2" xfId="339"/>
    <cellStyle name="标题 4 3 3" xfId="340"/>
    <cellStyle name="检查单元格 2 2" xfId="341"/>
    <cellStyle name="标题 4 4 2" xfId="342"/>
    <cellStyle name="检查单元格 2 3" xfId="343"/>
    <cellStyle name="标题 4 4 3" xfId="344"/>
    <cellStyle name="解释性文本 2 3" xfId="345"/>
    <cellStyle name="标题 5" xfId="346"/>
    <cellStyle name="强调文字颜色 1 4" xfId="347"/>
    <cellStyle name="标题 5 2" xfId="348"/>
    <cellStyle name="汇总 3 2" xfId="349"/>
    <cellStyle name="标题 5 3" xfId="350"/>
    <cellStyle name="标题 6" xfId="351"/>
    <cellStyle name="强调文字颜色 2 4" xfId="352"/>
    <cellStyle name="标题 6 2" xfId="353"/>
    <cellStyle name="汇总 4 2" xfId="354"/>
    <cellStyle name="标题 6 3" xfId="355"/>
    <cellStyle name="标题 7" xfId="356"/>
    <cellStyle name="强调文字颜色 3 4" xfId="357"/>
    <cellStyle name="标题 7 2" xfId="358"/>
    <cellStyle name="标题 7 3" xfId="359"/>
    <cellStyle name="差 2" xfId="360"/>
    <cellStyle name="差 2 2" xfId="361"/>
    <cellStyle name="差 3" xfId="362"/>
    <cellStyle name="差 3 2" xfId="363"/>
    <cellStyle name="差 3 3" xfId="364"/>
    <cellStyle name="差 4" xfId="365"/>
    <cellStyle name="差 4 2" xfId="366"/>
    <cellStyle name="差 4 3" xfId="367"/>
    <cellStyle name="常规 10" xfId="368"/>
    <cellStyle name="适中 3 2" xfId="369"/>
    <cellStyle name="好 4 3" xfId="370"/>
    <cellStyle name="常规 13" xfId="371"/>
    <cellStyle name="适中 3 3" xfId="372"/>
    <cellStyle name="强调文字颜色 3 3 2" xfId="373"/>
    <cellStyle name="常规 14" xfId="374"/>
    <cellStyle name="注释 4 2" xfId="375"/>
    <cellStyle name="常规 17" xfId="376"/>
    <cellStyle name="注释 4 3" xfId="377"/>
    <cellStyle name="常规 18" xfId="378"/>
    <cellStyle name="常规 18 2 2 3" xfId="379"/>
    <cellStyle name="常规 2" xfId="380"/>
    <cellStyle name="常规 2 2" xfId="381"/>
    <cellStyle name="常规 2 2 2" xfId="382"/>
    <cellStyle name="输入 3 2" xfId="383"/>
    <cellStyle name="常规 2 3" xfId="384"/>
    <cellStyle name="常规 2 3 2" xfId="385"/>
    <cellStyle name="输入 3 3" xfId="386"/>
    <cellStyle name="常规 2 4" xfId="387"/>
    <cellStyle name="适中 4" xfId="388"/>
    <cellStyle name="常规 3 2 2" xfId="389"/>
    <cellStyle name="输入 4 3" xfId="390"/>
    <cellStyle name="常规 3 4" xfId="391"/>
    <cellStyle name="常规 4 4" xfId="392"/>
    <cellStyle name="常规 5 4" xfId="393"/>
    <cellStyle name="注释 4" xfId="394"/>
    <cellStyle name="常规 6 4" xfId="395"/>
    <cellStyle name="警告文本 3 2" xfId="396"/>
    <cellStyle name="常规 8" xfId="397"/>
    <cellStyle name="警告文本 3 3" xfId="398"/>
    <cellStyle name="常规 9" xfId="399"/>
    <cellStyle name="好 2" xfId="400"/>
    <cellStyle name="好 2 2" xfId="401"/>
    <cellStyle name="好 3" xfId="402"/>
    <cellStyle name="好 4" xfId="403"/>
    <cellStyle name="汇总 2" xfId="404"/>
    <cellStyle name="检查单元格 4" xfId="405"/>
    <cellStyle name="检查单元格 4 2" xfId="406"/>
    <cellStyle name="检查单元格 4 3" xfId="407"/>
    <cellStyle name="解释性文本 2" xfId="408"/>
    <cellStyle name="解释性文本 3 2" xfId="409"/>
    <cellStyle name="解释性文本 4 2" xfId="410"/>
    <cellStyle name="警告文本 2" xfId="411"/>
    <cellStyle name="警告文本 2 2" xfId="412"/>
    <cellStyle name="警告文本 3" xfId="413"/>
    <cellStyle name="警告文本 4" xfId="414"/>
    <cellStyle name="警告文本 4 2" xfId="415"/>
    <cellStyle name="警告文本 4 3" xfId="416"/>
    <cellStyle name="链接单元格 2" xfId="417"/>
    <cellStyle name="链接单元格 2 2" xfId="418"/>
    <cellStyle name="链接单元格 2 3" xfId="419"/>
    <cellStyle name="千位分隔 2" xfId="420"/>
    <cellStyle name="强调文字颜色 1 2 2" xfId="421"/>
    <cellStyle name="强调文字颜色 1 3" xfId="422"/>
    <cellStyle name="强调文字颜色 1 3 2" xfId="423"/>
    <cellStyle name="强调文字颜色 1 4 2" xfId="424"/>
    <cellStyle name="强调文字颜色 2 2 2" xfId="425"/>
    <cellStyle name="强调文字颜色 2 3" xfId="426"/>
    <cellStyle name="强调文字颜色 2 4 2" xfId="427"/>
    <cellStyle name="强调文字颜色 3 2" xfId="428"/>
    <cellStyle name="强调文字颜色 3 3" xfId="429"/>
    <cellStyle name="适中 4 3" xfId="430"/>
    <cellStyle name="强调文字颜色 3 4 2" xfId="431"/>
    <cellStyle name="强调文字颜色 4 2" xfId="432"/>
    <cellStyle name="强调文字颜色 4 2 2" xfId="433"/>
    <cellStyle name="强调文字颜色 4 3" xfId="434"/>
    <cellStyle name="强调文字颜色 4 3 2" xfId="435"/>
    <cellStyle name="强调文字颜色 4 4" xfId="436"/>
    <cellStyle name="强调文字颜色 4 4 2" xfId="437"/>
    <cellStyle name="强调文字颜色 5 2" xfId="438"/>
    <cellStyle name="强调文字颜色 5 2 2" xfId="439"/>
    <cellStyle name="强调文字颜色 5 3" xfId="440"/>
    <cellStyle name="强调文字颜色 5 3 2" xfId="441"/>
    <cellStyle name="强调文字颜色 5 4" xfId="442"/>
    <cellStyle name="强调文字颜色 5 4 2" xfId="443"/>
    <cellStyle name="强调文字颜色 6 2" xfId="444"/>
    <cellStyle name="强调文字颜色 6 2 2" xfId="445"/>
    <cellStyle name="强调文字颜色 6 2 3" xfId="446"/>
    <cellStyle name="强调文字颜色 6 3" xfId="447"/>
    <cellStyle name="强调文字颜色 6 3 2" xfId="448"/>
    <cellStyle name="强调文字颜色 6 3 3" xfId="449"/>
    <cellStyle name="强调文字颜色 6 4" xfId="450"/>
    <cellStyle name="强调文字颜色 6 4 2" xfId="451"/>
    <cellStyle name="强调文字颜色 6 4 3" xfId="452"/>
    <cellStyle name="适中 4 2" xfId="453"/>
    <cellStyle name="输入 2" xfId="454"/>
    <cellStyle name="输入 2 2" xfId="455"/>
    <cellStyle name="输入 2 3" xfId="456"/>
    <cellStyle name="输入 3" xfId="457"/>
    <cellStyle name="输入 4" xfId="458"/>
    <cellStyle name="注释 2 2" xfId="459"/>
    <cellStyle name="注释 2 4" xfId="460"/>
    <cellStyle name="注释 3 2" xfId="461"/>
    <cellStyle name="注释 3 3" xfId="462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84.170.96\media\jtj\D0D4-46FE\Users\Piccolo\Desktop\&#25552;&#21069;&#19979;&#36798;\&#21306;&#21439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</sheetNames>
    <sheetDataSet>
      <sheetData sheetId="0"/>
      <sheetData sheetId="1">
        <row r="2">
          <cell r="B2" t="str">
            <v>渝中区</v>
          </cell>
          <cell r="C2">
            <v>1</v>
          </cell>
        </row>
        <row r="3">
          <cell r="B3" t="str">
            <v>江北区</v>
          </cell>
          <cell r="C3">
            <v>2</v>
          </cell>
        </row>
        <row r="4">
          <cell r="B4" t="str">
            <v>沙坪坝区</v>
          </cell>
          <cell r="C4">
            <v>3</v>
          </cell>
        </row>
        <row r="5">
          <cell r="B5" t="str">
            <v>九龙坡区</v>
          </cell>
          <cell r="C5">
            <v>4</v>
          </cell>
        </row>
        <row r="6">
          <cell r="B6" t="str">
            <v>大渡口区</v>
          </cell>
          <cell r="C6">
            <v>5</v>
          </cell>
        </row>
        <row r="7">
          <cell r="B7" t="str">
            <v>南岸区</v>
          </cell>
          <cell r="C7">
            <v>6</v>
          </cell>
        </row>
        <row r="8">
          <cell r="B8" t="str">
            <v>北碚区</v>
          </cell>
          <cell r="C8">
            <v>7</v>
          </cell>
        </row>
        <row r="9">
          <cell r="B9" t="str">
            <v>巴南区</v>
          </cell>
          <cell r="C9">
            <v>8</v>
          </cell>
        </row>
        <row r="10">
          <cell r="B10" t="str">
            <v>渝北区</v>
          </cell>
          <cell r="C10">
            <v>9</v>
          </cell>
        </row>
        <row r="11">
          <cell r="B11" t="str">
            <v>两江新区</v>
          </cell>
          <cell r="C11">
            <v>10</v>
          </cell>
        </row>
        <row r="12">
          <cell r="B12" t="str">
            <v>涪陵区</v>
          </cell>
          <cell r="C12">
            <v>11</v>
          </cell>
        </row>
        <row r="13">
          <cell r="B13" t="str">
            <v>长寿区</v>
          </cell>
          <cell r="C13">
            <v>12</v>
          </cell>
        </row>
        <row r="14">
          <cell r="B14" t="str">
            <v>万盛经开区</v>
          </cell>
          <cell r="C14">
            <v>13</v>
          </cell>
        </row>
        <row r="15">
          <cell r="B15" t="str">
            <v>江津区</v>
          </cell>
          <cell r="C15">
            <v>14</v>
          </cell>
        </row>
        <row r="16">
          <cell r="B16" t="str">
            <v>合川区</v>
          </cell>
          <cell r="C16">
            <v>15</v>
          </cell>
        </row>
        <row r="17">
          <cell r="B17" t="str">
            <v>永川区</v>
          </cell>
          <cell r="C17">
            <v>16</v>
          </cell>
        </row>
        <row r="18">
          <cell r="B18" t="str">
            <v>南川区</v>
          </cell>
          <cell r="C18">
            <v>17</v>
          </cell>
        </row>
        <row r="19">
          <cell r="B19" t="str">
            <v>綦江区</v>
          </cell>
          <cell r="C19">
            <v>18</v>
          </cell>
        </row>
        <row r="20">
          <cell r="B20" t="str">
            <v>潼南区</v>
          </cell>
          <cell r="C20">
            <v>19</v>
          </cell>
        </row>
        <row r="21">
          <cell r="B21" t="str">
            <v>铜梁区</v>
          </cell>
          <cell r="C21">
            <v>20</v>
          </cell>
        </row>
        <row r="22">
          <cell r="B22" t="str">
            <v>大足区</v>
          </cell>
          <cell r="C22">
            <v>21</v>
          </cell>
        </row>
        <row r="23">
          <cell r="B23" t="str">
            <v>荣昌区</v>
          </cell>
          <cell r="C23">
            <v>22</v>
          </cell>
        </row>
        <row r="24">
          <cell r="B24" t="str">
            <v>璧山区</v>
          </cell>
          <cell r="C24">
            <v>23</v>
          </cell>
        </row>
        <row r="25">
          <cell r="B25" t="str">
            <v>万州区</v>
          </cell>
          <cell r="C25">
            <v>24</v>
          </cell>
        </row>
        <row r="26">
          <cell r="B26" t="str">
            <v>梁平区</v>
          </cell>
          <cell r="C26">
            <v>25</v>
          </cell>
        </row>
        <row r="27">
          <cell r="B27" t="str">
            <v>城口县</v>
          </cell>
          <cell r="C27">
            <v>26</v>
          </cell>
        </row>
        <row r="28">
          <cell r="B28" t="str">
            <v>丰都县</v>
          </cell>
          <cell r="C28">
            <v>27</v>
          </cell>
        </row>
        <row r="29">
          <cell r="B29" t="str">
            <v>垫江县</v>
          </cell>
          <cell r="C29">
            <v>28</v>
          </cell>
        </row>
        <row r="30">
          <cell r="B30" t="str">
            <v>忠县</v>
          </cell>
          <cell r="C30">
            <v>29</v>
          </cell>
        </row>
        <row r="31">
          <cell r="B31" t="str">
            <v>开州区</v>
          </cell>
          <cell r="C31">
            <v>30</v>
          </cell>
        </row>
        <row r="32">
          <cell r="B32" t="str">
            <v>云阳县</v>
          </cell>
          <cell r="C32">
            <v>31</v>
          </cell>
        </row>
        <row r="33">
          <cell r="B33" t="str">
            <v>奉节县</v>
          </cell>
          <cell r="C33">
            <v>32</v>
          </cell>
        </row>
        <row r="34">
          <cell r="B34" t="str">
            <v>巫山县</v>
          </cell>
          <cell r="C34">
            <v>33</v>
          </cell>
        </row>
        <row r="35">
          <cell r="B35" t="str">
            <v>巫溪县</v>
          </cell>
          <cell r="C35">
            <v>34</v>
          </cell>
        </row>
        <row r="36">
          <cell r="B36" t="str">
            <v>黔江区</v>
          </cell>
          <cell r="C36">
            <v>35</v>
          </cell>
        </row>
        <row r="37">
          <cell r="B37" t="str">
            <v>武隆区</v>
          </cell>
          <cell r="C37">
            <v>36</v>
          </cell>
        </row>
        <row r="38">
          <cell r="B38" t="str">
            <v>石柱县</v>
          </cell>
          <cell r="C38">
            <v>37</v>
          </cell>
        </row>
        <row r="39">
          <cell r="B39" t="str">
            <v>彭水县</v>
          </cell>
          <cell r="C39">
            <v>38</v>
          </cell>
        </row>
        <row r="40">
          <cell r="B40" t="str">
            <v>酉阳县</v>
          </cell>
          <cell r="C40">
            <v>39</v>
          </cell>
        </row>
        <row r="41">
          <cell r="B41" t="str">
            <v>秀山县</v>
          </cell>
          <cell r="C41">
            <v>40</v>
          </cell>
        </row>
        <row r="42">
          <cell r="B42" t="str">
            <v>高新区</v>
          </cell>
          <cell r="C42">
            <v>41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46"/>
  <sheetViews>
    <sheetView tabSelected="1" zoomScale="85" zoomScaleNormal="85" workbookViewId="0">
      <selection activeCell="I78" sqref="I78"/>
    </sheetView>
  </sheetViews>
  <sheetFormatPr defaultColWidth="9" defaultRowHeight="13.5"/>
  <cols>
    <col min="1" max="1" width="8" style="2" customWidth="1"/>
    <col min="2" max="3" width="14.375" style="4" customWidth="1"/>
    <col min="4" max="14" width="12.625" style="4" customWidth="1"/>
    <col min="15" max="15" width="15.125" style="4" customWidth="1"/>
    <col min="16" max="16384" width="9" style="4"/>
  </cols>
  <sheetData>
    <row r="1" s="1" customFormat="1" ht="24" customHeight="1" spans="1:2">
      <c r="A1" s="5" t="s">
        <v>0</v>
      </c>
      <c r="B1" s="6"/>
    </row>
    <row r="2" ht="30.75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ht="16.5" spans="2:15">
      <c r="B3" s="8" t="s">
        <v>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21" t="s">
        <v>3</v>
      </c>
    </row>
    <row r="4" s="2" customFormat="1" ht="83.25" customHeight="1" spans="1:15">
      <c r="A4" s="9" t="s">
        <v>4</v>
      </c>
      <c r="B4" s="10" t="s">
        <v>5</v>
      </c>
      <c r="C4" s="11" t="s">
        <v>6</v>
      </c>
      <c r="D4" s="12" t="s">
        <v>7</v>
      </c>
      <c r="E4" s="12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12" t="s">
        <v>16</v>
      </c>
      <c r="N4" s="22" t="s">
        <v>17</v>
      </c>
      <c r="O4" s="12" t="s">
        <v>18</v>
      </c>
    </row>
    <row r="5" s="3" customFormat="1" ht="31.5" hidden="1" customHeight="1" spans="1:15">
      <c r="A5" s="13" t="s">
        <v>19</v>
      </c>
      <c r="B5" s="14"/>
      <c r="C5" s="15">
        <f>SUM(C6:C46)</f>
        <v>59806.87</v>
      </c>
      <c r="D5" s="15">
        <f t="shared" ref="D5:I5" si="0">SUM(D6:D46)</f>
        <v>1245</v>
      </c>
      <c r="E5" s="15">
        <f t="shared" si="0"/>
        <v>764.12</v>
      </c>
      <c r="F5" s="15">
        <f t="shared" si="0"/>
        <v>1792</v>
      </c>
      <c r="G5" s="15">
        <f t="shared" si="0"/>
        <v>1610</v>
      </c>
      <c r="H5" s="15">
        <f t="shared" si="0"/>
        <v>176</v>
      </c>
      <c r="I5" s="15">
        <f t="shared" si="0"/>
        <v>150</v>
      </c>
      <c r="J5" s="15">
        <f t="shared" ref="J5:O5" si="1">SUM(J6:J46)</f>
        <v>113.49</v>
      </c>
      <c r="K5" s="15">
        <f t="shared" si="1"/>
        <v>6538.64</v>
      </c>
      <c r="L5" s="15">
        <f t="shared" si="1"/>
        <v>2500</v>
      </c>
      <c r="M5" s="15">
        <f t="shared" si="1"/>
        <v>400</v>
      </c>
      <c r="N5" s="15">
        <f t="shared" si="1"/>
        <v>42967.62</v>
      </c>
      <c r="O5" s="15">
        <f t="shared" si="1"/>
        <v>1550</v>
      </c>
    </row>
    <row r="6" ht="24.95" hidden="1" customHeight="1" spans="1:15">
      <c r="A6" s="16">
        <f>VLOOKUP(B6,[1]Sheet1!$B$2:$C$42,2,0)</f>
        <v>1</v>
      </c>
      <c r="B6" s="17" t="s">
        <v>20</v>
      </c>
      <c r="C6" s="18">
        <f t="shared" ref="C6:C46" si="2">SUM(D6:O6)</f>
        <v>185.82</v>
      </c>
      <c r="D6" s="18"/>
      <c r="E6" s="18"/>
      <c r="F6" s="18">
        <v>17</v>
      </c>
      <c r="G6" s="18"/>
      <c r="H6" s="19"/>
      <c r="I6" s="19"/>
      <c r="J6" s="18"/>
      <c r="K6" s="18">
        <v>168.82</v>
      </c>
      <c r="L6" s="18"/>
      <c r="M6" s="18"/>
      <c r="N6" s="18"/>
      <c r="O6" s="18"/>
    </row>
    <row r="7" ht="24.95" hidden="1" customHeight="1" spans="1:15">
      <c r="A7" s="16">
        <f>VLOOKUP(B7,[1]Sheet1!$B$2:$C$42,2,0)</f>
        <v>2</v>
      </c>
      <c r="B7" s="17" t="s">
        <v>21</v>
      </c>
      <c r="C7" s="18">
        <f t="shared" si="2"/>
        <v>330.55</v>
      </c>
      <c r="D7" s="18"/>
      <c r="E7" s="18"/>
      <c r="F7" s="18">
        <v>29</v>
      </c>
      <c r="G7" s="18"/>
      <c r="H7" s="19"/>
      <c r="I7" s="19"/>
      <c r="J7" s="18"/>
      <c r="K7" s="18">
        <v>136.45</v>
      </c>
      <c r="L7" s="18"/>
      <c r="M7" s="18"/>
      <c r="N7" s="18">
        <v>165.1</v>
      </c>
      <c r="O7" s="18"/>
    </row>
    <row r="8" ht="24.95" hidden="1" customHeight="1" spans="1:15">
      <c r="A8" s="16">
        <f>VLOOKUP(B8,[1]Sheet1!$B$2:$C$42,2,0)</f>
        <v>3</v>
      </c>
      <c r="B8" s="17" t="s">
        <v>22</v>
      </c>
      <c r="C8" s="18">
        <f t="shared" si="2"/>
        <v>347.07</v>
      </c>
      <c r="D8" s="18"/>
      <c r="E8" s="18"/>
      <c r="F8" s="18">
        <v>10</v>
      </c>
      <c r="G8" s="18">
        <v>29.11</v>
      </c>
      <c r="H8" s="19"/>
      <c r="I8" s="18">
        <v>5</v>
      </c>
      <c r="J8" s="18"/>
      <c r="K8" s="18">
        <v>133.56</v>
      </c>
      <c r="L8" s="18"/>
      <c r="M8" s="18"/>
      <c r="N8" s="18">
        <v>169.4</v>
      </c>
      <c r="O8" s="18"/>
    </row>
    <row r="9" ht="24.95" hidden="1" customHeight="1" spans="1:15">
      <c r="A9" s="16">
        <f>VLOOKUP(B9,[1]Sheet1!$B$2:$C$42,2,0)</f>
        <v>4</v>
      </c>
      <c r="B9" s="17" t="s">
        <v>23</v>
      </c>
      <c r="C9" s="18">
        <f t="shared" si="2"/>
        <v>418</v>
      </c>
      <c r="D9" s="18"/>
      <c r="E9" s="18"/>
      <c r="F9" s="18">
        <v>12</v>
      </c>
      <c r="G9" s="18"/>
      <c r="H9" s="19"/>
      <c r="I9" s="18"/>
      <c r="J9" s="18"/>
      <c r="K9" s="18">
        <v>154.8</v>
      </c>
      <c r="L9" s="18"/>
      <c r="M9" s="18"/>
      <c r="N9" s="18">
        <v>191.2</v>
      </c>
      <c r="O9" s="18">
        <v>60</v>
      </c>
    </row>
    <row r="10" ht="24.95" hidden="1" customHeight="1" spans="1:15">
      <c r="A10" s="16">
        <f>VLOOKUP(B10,[1]Sheet1!$B$2:$C$42,2,0)</f>
        <v>5</v>
      </c>
      <c r="B10" s="17" t="s">
        <v>24</v>
      </c>
      <c r="C10" s="18">
        <f t="shared" si="2"/>
        <v>157.15</v>
      </c>
      <c r="D10" s="18"/>
      <c r="E10" s="18"/>
      <c r="F10" s="18">
        <v>10</v>
      </c>
      <c r="G10" s="18"/>
      <c r="H10" s="19"/>
      <c r="I10" s="18"/>
      <c r="J10" s="18"/>
      <c r="K10" s="18">
        <v>116.05</v>
      </c>
      <c r="L10" s="18"/>
      <c r="M10" s="18"/>
      <c r="N10" s="18">
        <v>31.1</v>
      </c>
      <c r="O10" s="18"/>
    </row>
    <row r="11" ht="24.95" hidden="1" customHeight="1" spans="1:15">
      <c r="A11" s="16">
        <f>VLOOKUP(B11,[1]Sheet1!$B$2:$C$42,2,0)</f>
        <v>6</v>
      </c>
      <c r="B11" s="17" t="s">
        <v>25</v>
      </c>
      <c r="C11" s="18">
        <f t="shared" si="2"/>
        <v>356.19</v>
      </c>
      <c r="D11" s="18"/>
      <c r="E11" s="18"/>
      <c r="F11" s="18">
        <v>13</v>
      </c>
      <c r="G11" s="18"/>
      <c r="H11" s="19"/>
      <c r="I11" s="18"/>
      <c r="J11" s="18"/>
      <c r="K11" s="18">
        <v>223.49</v>
      </c>
      <c r="L11" s="18"/>
      <c r="M11" s="18"/>
      <c r="N11" s="18">
        <v>119.7</v>
      </c>
      <c r="O11" s="18"/>
    </row>
    <row r="12" ht="24.95" hidden="1" customHeight="1" spans="1:15">
      <c r="A12" s="16">
        <f>VLOOKUP(B12,[1]Sheet1!$B$2:$C$42,2,0)</f>
        <v>7</v>
      </c>
      <c r="B12" s="17" t="s">
        <v>26</v>
      </c>
      <c r="C12" s="18">
        <f t="shared" si="2"/>
        <v>1371.41</v>
      </c>
      <c r="D12" s="18">
        <v>1</v>
      </c>
      <c r="E12" s="18">
        <v>49.39</v>
      </c>
      <c r="F12" s="18">
        <v>40</v>
      </c>
      <c r="G12" s="18">
        <v>9.33</v>
      </c>
      <c r="H12" s="19"/>
      <c r="I12" s="18">
        <v>30</v>
      </c>
      <c r="J12" s="18">
        <v>3.6</v>
      </c>
      <c r="K12" s="18">
        <v>138.89</v>
      </c>
      <c r="L12" s="18"/>
      <c r="M12" s="18"/>
      <c r="N12" s="18">
        <v>1099.2</v>
      </c>
      <c r="O12" s="18"/>
    </row>
    <row r="13" ht="24.95" hidden="1" customHeight="1" spans="1:15">
      <c r="A13" s="16">
        <f>VLOOKUP(B13,[1]Sheet1!$B$2:$C$42,2,0)</f>
        <v>8</v>
      </c>
      <c r="B13" s="17" t="s">
        <v>27</v>
      </c>
      <c r="C13" s="18">
        <f t="shared" si="2"/>
        <v>587.78</v>
      </c>
      <c r="D13" s="18">
        <v>4</v>
      </c>
      <c r="E13" s="18"/>
      <c r="F13" s="18">
        <v>37</v>
      </c>
      <c r="G13" s="18">
        <v>21.94</v>
      </c>
      <c r="H13" s="19"/>
      <c r="I13" s="18"/>
      <c r="J13" s="18">
        <v>7.76</v>
      </c>
      <c r="K13" s="18">
        <v>253.68</v>
      </c>
      <c r="L13" s="18"/>
      <c r="M13" s="18"/>
      <c r="N13" s="18">
        <v>263.4</v>
      </c>
      <c r="O13" s="18"/>
    </row>
    <row r="14" ht="24.95" hidden="1" customHeight="1" spans="1:15">
      <c r="A14" s="16">
        <f>VLOOKUP(B14,[1]Sheet1!$B$2:$C$42,2,0)</f>
        <v>9</v>
      </c>
      <c r="B14" s="17" t="s">
        <v>28</v>
      </c>
      <c r="C14" s="18">
        <f t="shared" si="2"/>
        <v>727.01</v>
      </c>
      <c r="D14" s="18">
        <v>17</v>
      </c>
      <c r="E14" s="18">
        <v>12.19</v>
      </c>
      <c r="F14" s="18">
        <v>61</v>
      </c>
      <c r="G14" s="18">
        <v>31.84</v>
      </c>
      <c r="H14" s="19"/>
      <c r="I14" s="18"/>
      <c r="J14" s="18"/>
      <c r="K14" s="18">
        <v>189.78</v>
      </c>
      <c r="L14" s="18">
        <v>92</v>
      </c>
      <c r="M14" s="18"/>
      <c r="N14" s="18">
        <v>323.2</v>
      </c>
      <c r="O14" s="18"/>
    </row>
    <row r="15" ht="24.95" hidden="1" customHeight="1" spans="1:15">
      <c r="A15" s="16">
        <f>VLOOKUP(B15,[1]Sheet1!$B$2:$C$42,2,0)</f>
        <v>10</v>
      </c>
      <c r="B15" s="17" t="s">
        <v>29</v>
      </c>
      <c r="C15" s="18">
        <f t="shared" si="2"/>
        <v>188.98</v>
      </c>
      <c r="D15" s="18"/>
      <c r="E15" s="18">
        <v>10.46</v>
      </c>
      <c r="F15" s="18">
        <v>33</v>
      </c>
      <c r="G15" s="18">
        <v>39.05</v>
      </c>
      <c r="H15" s="19"/>
      <c r="I15" s="18"/>
      <c r="J15" s="18"/>
      <c r="K15" s="18">
        <v>106.47</v>
      </c>
      <c r="L15" s="18"/>
      <c r="M15" s="18"/>
      <c r="N15" s="18"/>
      <c r="O15" s="18"/>
    </row>
    <row r="16" ht="24.95" hidden="1" customHeight="1" spans="1:15">
      <c r="A16" s="16">
        <f>VLOOKUP(B16,[1]Sheet1!$B$2:$C$42,2,0)</f>
        <v>11</v>
      </c>
      <c r="B16" s="17" t="s">
        <v>30</v>
      </c>
      <c r="C16" s="18">
        <f t="shared" si="2"/>
        <v>2848.69</v>
      </c>
      <c r="D16" s="18">
        <v>28</v>
      </c>
      <c r="E16" s="18">
        <v>15.4</v>
      </c>
      <c r="F16" s="18">
        <v>148</v>
      </c>
      <c r="G16" s="18">
        <v>80.64</v>
      </c>
      <c r="H16" s="19"/>
      <c r="I16" s="18">
        <v>4</v>
      </c>
      <c r="J16" s="18">
        <v>9.23</v>
      </c>
      <c r="K16" s="18">
        <v>228.18</v>
      </c>
      <c r="L16" s="18">
        <v>226</v>
      </c>
      <c r="M16" s="18">
        <v>13.74</v>
      </c>
      <c r="N16" s="18">
        <v>2035.5</v>
      </c>
      <c r="O16" s="18">
        <v>60</v>
      </c>
    </row>
    <row r="17" ht="24.95" hidden="1" customHeight="1" spans="1:15">
      <c r="A17" s="16">
        <f>VLOOKUP(B17,[1]Sheet1!$B$2:$C$42,2,0)</f>
        <v>12</v>
      </c>
      <c r="B17" s="17" t="s">
        <v>31</v>
      </c>
      <c r="C17" s="18">
        <f t="shared" si="2"/>
        <v>1041.29</v>
      </c>
      <c r="D17" s="18">
        <v>12</v>
      </c>
      <c r="E17" s="18">
        <v>14.67</v>
      </c>
      <c r="F17" s="18">
        <v>64</v>
      </c>
      <c r="G17" s="18">
        <v>112.13</v>
      </c>
      <c r="H17" s="19"/>
      <c r="I17" s="18"/>
      <c r="J17" s="18">
        <v>11.72</v>
      </c>
      <c r="K17" s="18">
        <v>165.11</v>
      </c>
      <c r="L17" s="18">
        <v>34</v>
      </c>
      <c r="M17" s="18">
        <v>8.96</v>
      </c>
      <c r="N17" s="18">
        <v>618.7</v>
      </c>
      <c r="O17" s="18"/>
    </row>
    <row r="18" ht="24.95" hidden="1" customHeight="1" spans="1:15">
      <c r="A18" s="16">
        <f>VLOOKUP(B18,[1]Sheet1!$B$2:$C$42,2,0)</f>
        <v>13</v>
      </c>
      <c r="B18" s="17" t="s">
        <v>32</v>
      </c>
      <c r="C18" s="18">
        <f t="shared" si="2"/>
        <v>600.08</v>
      </c>
      <c r="D18" s="18"/>
      <c r="E18" s="18"/>
      <c r="F18" s="18"/>
      <c r="G18" s="18"/>
      <c r="H18" s="19"/>
      <c r="I18" s="18"/>
      <c r="J18" s="18"/>
      <c r="K18" s="18">
        <v>217.7</v>
      </c>
      <c r="L18" s="18">
        <v>55</v>
      </c>
      <c r="M18" s="18">
        <v>1.58</v>
      </c>
      <c r="N18" s="18">
        <v>305.8</v>
      </c>
      <c r="O18" s="18">
        <v>20</v>
      </c>
    </row>
    <row r="19" ht="24.95" hidden="1" customHeight="1" spans="1:15">
      <c r="A19" s="16">
        <f>VLOOKUP(B19,[1]Sheet1!$B$2:$C$42,2,0)</f>
        <v>14</v>
      </c>
      <c r="B19" s="17" t="s">
        <v>33</v>
      </c>
      <c r="C19" s="18">
        <f t="shared" si="2"/>
        <v>1324.31</v>
      </c>
      <c r="D19" s="18">
        <v>13</v>
      </c>
      <c r="E19" s="18">
        <v>20.83</v>
      </c>
      <c r="F19" s="18">
        <v>120</v>
      </c>
      <c r="G19" s="18">
        <v>69.68</v>
      </c>
      <c r="H19" s="20"/>
      <c r="I19" s="18"/>
      <c r="J19" s="18"/>
      <c r="K19" s="18">
        <v>233.26</v>
      </c>
      <c r="L19" s="18">
        <v>209</v>
      </c>
      <c r="M19" s="18">
        <v>7.94</v>
      </c>
      <c r="N19" s="18">
        <v>470.6</v>
      </c>
      <c r="O19" s="18">
        <v>180</v>
      </c>
    </row>
    <row r="20" ht="24.95" hidden="1" customHeight="1" spans="1:15">
      <c r="A20" s="16">
        <f>VLOOKUP(B20,[1]Sheet1!$B$2:$C$42,2,0)</f>
        <v>15</v>
      </c>
      <c r="B20" s="17" t="s">
        <v>34</v>
      </c>
      <c r="C20" s="18">
        <f t="shared" si="2"/>
        <v>1411.41</v>
      </c>
      <c r="D20" s="18">
        <v>7</v>
      </c>
      <c r="E20" s="18">
        <v>130.62</v>
      </c>
      <c r="F20" s="18">
        <v>110</v>
      </c>
      <c r="G20" s="18">
        <v>104.98</v>
      </c>
      <c r="H20" s="20"/>
      <c r="I20" s="18">
        <v>6</v>
      </c>
      <c r="J20" s="18">
        <v>6.33</v>
      </c>
      <c r="K20" s="18">
        <v>176.44</v>
      </c>
      <c r="L20" s="18">
        <v>134</v>
      </c>
      <c r="M20" s="18">
        <v>4.64</v>
      </c>
      <c r="N20" s="18">
        <v>651.4</v>
      </c>
      <c r="O20" s="18">
        <v>80</v>
      </c>
    </row>
    <row r="21" ht="24.95" hidden="1" customHeight="1" spans="1:15">
      <c r="A21" s="16">
        <f>VLOOKUP(B21,[1]Sheet1!$B$2:$C$42,2,0)</f>
        <v>16</v>
      </c>
      <c r="B21" s="17" t="s">
        <v>35</v>
      </c>
      <c r="C21" s="18">
        <f t="shared" si="2"/>
        <v>1190.9</v>
      </c>
      <c r="D21" s="18">
        <v>2</v>
      </c>
      <c r="E21" s="18">
        <v>6.96</v>
      </c>
      <c r="F21" s="18">
        <v>51</v>
      </c>
      <c r="G21" s="18">
        <v>64.5</v>
      </c>
      <c r="H21" s="18"/>
      <c r="I21" s="18"/>
      <c r="J21" s="18"/>
      <c r="K21" s="18">
        <v>168.66</v>
      </c>
      <c r="L21" s="18">
        <v>33</v>
      </c>
      <c r="M21" s="18">
        <v>12.38</v>
      </c>
      <c r="N21" s="18">
        <v>832.4</v>
      </c>
      <c r="O21" s="18">
        <v>20</v>
      </c>
    </row>
    <row r="22" ht="24.95" hidden="1" customHeight="1" spans="1:15">
      <c r="A22" s="16">
        <f>VLOOKUP(B22,[1]Sheet1!$B$2:$C$42,2,0)</f>
        <v>17</v>
      </c>
      <c r="B22" s="17" t="s">
        <v>36</v>
      </c>
      <c r="C22" s="18">
        <f t="shared" si="2"/>
        <v>1047.95</v>
      </c>
      <c r="D22" s="18"/>
      <c r="E22" s="18"/>
      <c r="F22" s="18">
        <v>10</v>
      </c>
      <c r="G22" s="18">
        <v>12.58</v>
      </c>
      <c r="H22" s="18"/>
      <c r="I22" s="18"/>
      <c r="J22" s="18">
        <v>6.03</v>
      </c>
      <c r="K22" s="18">
        <v>131.28</v>
      </c>
      <c r="L22" s="18">
        <v>25</v>
      </c>
      <c r="M22" s="18">
        <v>5.66</v>
      </c>
      <c r="N22" s="18">
        <v>837.4</v>
      </c>
      <c r="O22" s="18">
        <v>20</v>
      </c>
    </row>
    <row r="23" ht="24.95" hidden="1" customHeight="1" spans="1:15">
      <c r="A23" s="16">
        <f>VLOOKUP(B23,[1]Sheet1!$B$2:$C$42,2,0)</f>
        <v>18</v>
      </c>
      <c r="B23" s="17" t="s">
        <v>37</v>
      </c>
      <c r="C23" s="18">
        <f t="shared" si="2"/>
        <v>1690.78</v>
      </c>
      <c r="D23" s="18">
        <v>56</v>
      </c>
      <c r="E23" s="18">
        <v>8.42</v>
      </c>
      <c r="F23" s="18">
        <v>46</v>
      </c>
      <c r="G23" s="18">
        <v>24.49</v>
      </c>
      <c r="H23" s="18">
        <v>98</v>
      </c>
      <c r="I23" s="18"/>
      <c r="J23" s="18">
        <v>20.56</v>
      </c>
      <c r="K23" s="18">
        <v>271.32</v>
      </c>
      <c r="L23" s="18">
        <v>30</v>
      </c>
      <c r="M23" s="18">
        <v>39.29</v>
      </c>
      <c r="N23" s="18">
        <v>1086.7</v>
      </c>
      <c r="O23" s="18">
        <v>10</v>
      </c>
    </row>
    <row r="24" ht="24.95" hidden="1" customHeight="1" spans="1:15">
      <c r="A24" s="16">
        <f>VLOOKUP(B24,[1]Sheet1!$B$2:$C$42,2,0)</f>
        <v>19</v>
      </c>
      <c r="B24" s="17" t="s">
        <v>38</v>
      </c>
      <c r="C24" s="18">
        <f t="shared" si="2"/>
        <v>1149.41</v>
      </c>
      <c r="D24" s="18">
        <v>59</v>
      </c>
      <c r="E24" s="18">
        <v>44.3</v>
      </c>
      <c r="F24" s="18">
        <v>69</v>
      </c>
      <c r="G24" s="18">
        <v>40.95</v>
      </c>
      <c r="H24" s="18"/>
      <c r="I24" s="18">
        <v>10</v>
      </c>
      <c r="J24" s="18"/>
      <c r="K24" s="18">
        <v>131.01</v>
      </c>
      <c r="L24" s="18">
        <v>37</v>
      </c>
      <c r="M24" s="18">
        <v>4.55</v>
      </c>
      <c r="N24" s="18">
        <v>733.6</v>
      </c>
      <c r="O24" s="18">
        <v>20</v>
      </c>
    </row>
    <row r="25" ht="24.95" hidden="1" customHeight="1" spans="1:15">
      <c r="A25" s="16">
        <f>VLOOKUP(B25,[1]Sheet1!$B$2:$C$42,2,0)</f>
        <v>20</v>
      </c>
      <c r="B25" s="17" t="s">
        <v>39</v>
      </c>
      <c r="C25" s="18">
        <f t="shared" si="2"/>
        <v>929.27</v>
      </c>
      <c r="D25" s="18">
        <v>6</v>
      </c>
      <c r="E25" s="18">
        <v>62.51</v>
      </c>
      <c r="F25" s="18">
        <v>45</v>
      </c>
      <c r="G25" s="18">
        <v>21.9</v>
      </c>
      <c r="H25" s="18"/>
      <c r="I25" s="18"/>
      <c r="J25" s="18"/>
      <c r="K25" s="18">
        <v>132.04</v>
      </c>
      <c r="L25" s="18">
        <v>25</v>
      </c>
      <c r="M25" s="18">
        <v>3.92</v>
      </c>
      <c r="N25" s="18">
        <v>632.9</v>
      </c>
      <c r="O25" s="18"/>
    </row>
    <row r="26" ht="24.95" hidden="1" customHeight="1" spans="1:15">
      <c r="A26" s="16">
        <f>VLOOKUP(B26,[1]Sheet1!$B$2:$C$42,2,0)</f>
        <v>21</v>
      </c>
      <c r="B26" s="17" t="s">
        <v>40</v>
      </c>
      <c r="C26" s="18">
        <f t="shared" si="2"/>
        <v>1057.75</v>
      </c>
      <c r="D26" s="18">
        <v>6</v>
      </c>
      <c r="E26" s="18">
        <v>5.68</v>
      </c>
      <c r="F26" s="18">
        <v>22</v>
      </c>
      <c r="G26" s="18">
        <v>23.58</v>
      </c>
      <c r="H26" s="20"/>
      <c r="I26" s="18"/>
      <c r="J26" s="18"/>
      <c r="K26" s="18">
        <v>145.06</v>
      </c>
      <c r="L26" s="18">
        <v>59</v>
      </c>
      <c r="M26" s="18">
        <v>45.13</v>
      </c>
      <c r="N26" s="18">
        <v>671.3</v>
      </c>
      <c r="O26" s="18">
        <v>80</v>
      </c>
    </row>
    <row r="27" ht="24.95" hidden="1" customHeight="1" spans="1:15">
      <c r="A27" s="16">
        <f>VLOOKUP(B27,[1]Sheet1!$B$2:$C$42,2,0)</f>
        <v>22</v>
      </c>
      <c r="B27" s="17" t="s">
        <v>41</v>
      </c>
      <c r="C27" s="18">
        <f t="shared" si="2"/>
        <v>711.85</v>
      </c>
      <c r="D27" s="18">
        <v>28</v>
      </c>
      <c r="E27" s="18"/>
      <c r="F27" s="18">
        <v>23</v>
      </c>
      <c r="G27" s="18"/>
      <c r="H27" s="20"/>
      <c r="I27" s="18"/>
      <c r="J27" s="18"/>
      <c r="K27" s="18">
        <v>123.3</v>
      </c>
      <c r="L27" s="18">
        <v>22</v>
      </c>
      <c r="M27" s="18">
        <v>4.45</v>
      </c>
      <c r="N27" s="18">
        <v>491.1</v>
      </c>
      <c r="O27" s="18">
        <v>20</v>
      </c>
    </row>
    <row r="28" ht="24.95" hidden="1" customHeight="1" spans="1:15">
      <c r="A28" s="16">
        <f>VLOOKUP(B28,[1]Sheet1!$B$2:$C$42,2,0)</f>
        <v>23</v>
      </c>
      <c r="B28" s="17" t="s">
        <v>42</v>
      </c>
      <c r="C28" s="18">
        <f t="shared" si="2"/>
        <v>643.41</v>
      </c>
      <c r="D28" s="18"/>
      <c r="E28" s="18"/>
      <c r="F28" s="18">
        <v>15</v>
      </c>
      <c r="G28" s="18"/>
      <c r="H28" s="20"/>
      <c r="I28" s="18"/>
      <c r="J28" s="18"/>
      <c r="K28" s="18">
        <v>131.56</v>
      </c>
      <c r="L28" s="18">
        <v>40</v>
      </c>
      <c r="M28" s="18">
        <v>4.25</v>
      </c>
      <c r="N28" s="18">
        <v>432.6</v>
      </c>
      <c r="O28" s="18">
        <v>20</v>
      </c>
    </row>
    <row r="29" ht="24.95" hidden="1" customHeight="1" spans="1:15">
      <c r="A29" s="16">
        <f>VLOOKUP(B29,[1]Sheet1!$B$2:$C$42,2,0)</f>
        <v>24</v>
      </c>
      <c r="B29" s="17" t="s">
        <v>43</v>
      </c>
      <c r="C29" s="18">
        <f t="shared" si="2"/>
        <v>2370.14</v>
      </c>
      <c r="D29" s="18">
        <v>15</v>
      </c>
      <c r="E29" s="18">
        <v>71.28</v>
      </c>
      <c r="F29" s="18">
        <v>101</v>
      </c>
      <c r="G29" s="18">
        <v>178.9</v>
      </c>
      <c r="H29" s="20"/>
      <c r="I29" s="18"/>
      <c r="J29" s="18"/>
      <c r="K29" s="18">
        <v>267.67</v>
      </c>
      <c r="L29" s="18">
        <v>42</v>
      </c>
      <c r="M29" s="18">
        <v>22.29</v>
      </c>
      <c r="N29" s="18">
        <v>1482</v>
      </c>
      <c r="O29" s="18">
        <v>190</v>
      </c>
    </row>
    <row r="30" ht="24.95" hidden="1" customHeight="1" spans="1:15">
      <c r="A30" s="16">
        <f>VLOOKUP(B30,[1]Sheet1!$B$2:$C$42,2,0)</f>
        <v>25</v>
      </c>
      <c r="B30" s="17" t="s">
        <v>44</v>
      </c>
      <c r="C30" s="18">
        <f t="shared" si="2"/>
        <v>1087.53</v>
      </c>
      <c r="D30" s="18"/>
      <c r="E30" s="18"/>
      <c r="F30" s="18">
        <v>10</v>
      </c>
      <c r="G30" s="18"/>
      <c r="H30" s="20"/>
      <c r="I30" s="18"/>
      <c r="J30" s="18"/>
      <c r="K30" s="18">
        <v>148.1</v>
      </c>
      <c r="L30" s="18">
        <v>84</v>
      </c>
      <c r="M30" s="18">
        <v>1.97</v>
      </c>
      <c r="N30" s="18">
        <v>833.46</v>
      </c>
      <c r="O30" s="18">
        <v>10</v>
      </c>
    </row>
    <row r="31" ht="24.95" hidden="1" customHeight="1" spans="1:15">
      <c r="A31" s="16">
        <f>VLOOKUP(B31,[1]Sheet1!$B$2:$C$42,2,0)</f>
        <v>26</v>
      </c>
      <c r="B31" s="17" t="s">
        <v>45</v>
      </c>
      <c r="C31" s="18">
        <f t="shared" si="2"/>
        <v>2451.68</v>
      </c>
      <c r="D31" s="18"/>
      <c r="E31" s="18"/>
      <c r="F31" s="18">
        <v>10</v>
      </c>
      <c r="G31" s="18"/>
      <c r="H31" s="20"/>
      <c r="I31" s="18"/>
      <c r="J31" s="18"/>
      <c r="K31" s="18">
        <v>92.76</v>
      </c>
      <c r="L31" s="18">
        <v>8</v>
      </c>
      <c r="M31" s="18">
        <v>0.72</v>
      </c>
      <c r="N31" s="18">
        <v>2330.2</v>
      </c>
      <c r="O31" s="18">
        <v>10</v>
      </c>
    </row>
    <row r="32" ht="24.95" hidden="1" customHeight="1" spans="1:15">
      <c r="A32" s="16">
        <f>VLOOKUP(B32,[1]Sheet1!$B$2:$C$42,2,0)</f>
        <v>27</v>
      </c>
      <c r="B32" s="17" t="s">
        <v>46</v>
      </c>
      <c r="C32" s="18">
        <f t="shared" si="2"/>
        <v>3211.27</v>
      </c>
      <c r="D32" s="18">
        <v>29</v>
      </c>
      <c r="E32" s="18">
        <v>10.46</v>
      </c>
      <c r="F32" s="18">
        <v>72</v>
      </c>
      <c r="G32" s="18">
        <v>92.08</v>
      </c>
      <c r="H32" s="20"/>
      <c r="I32" s="18">
        <v>2</v>
      </c>
      <c r="J32" s="18"/>
      <c r="K32" s="18">
        <v>161.85</v>
      </c>
      <c r="L32" s="18">
        <v>42</v>
      </c>
      <c r="M32" s="18">
        <v>64.97</v>
      </c>
      <c r="N32" s="18">
        <v>2676.91</v>
      </c>
      <c r="O32" s="18">
        <v>60</v>
      </c>
    </row>
    <row r="33" ht="24.95" hidden="1" customHeight="1" spans="1:15">
      <c r="A33" s="16">
        <f>VLOOKUP(B33,[1]Sheet1!$B$2:$C$42,2,0)</f>
        <v>28</v>
      </c>
      <c r="B33" s="17" t="s">
        <v>47</v>
      </c>
      <c r="C33" s="18">
        <f t="shared" si="2"/>
        <v>1663.25</v>
      </c>
      <c r="D33" s="18"/>
      <c r="E33" s="18"/>
      <c r="F33" s="18">
        <v>15</v>
      </c>
      <c r="G33" s="18"/>
      <c r="H33" s="20"/>
      <c r="I33" s="18"/>
      <c r="J33" s="18"/>
      <c r="K33" s="18">
        <v>126</v>
      </c>
      <c r="L33" s="18">
        <v>84</v>
      </c>
      <c r="M33" s="18">
        <v>23.89</v>
      </c>
      <c r="N33" s="18">
        <v>1354.36</v>
      </c>
      <c r="O33" s="18">
        <v>60</v>
      </c>
    </row>
    <row r="34" ht="24.95" hidden="1" customHeight="1" spans="1:15">
      <c r="A34" s="16">
        <f>VLOOKUP(B34,[1]Sheet1!$B$2:$C$42,2,0)</f>
        <v>29</v>
      </c>
      <c r="B34" s="17" t="s">
        <v>48</v>
      </c>
      <c r="C34" s="18">
        <f t="shared" si="2"/>
        <v>1458.59</v>
      </c>
      <c r="D34" s="18">
        <v>43</v>
      </c>
      <c r="E34" s="18">
        <v>31.11</v>
      </c>
      <c r="F34" s="18">
        <v>34</v>
      </c>
      <c r="G34" s="18">
        <v>25.65</v>
      </c>
      <c r="H34" s="18"/>
      <c r="I34" s="18"/>
      <c r="J34" s="18"/>
      <c r="K34" s="18">
        <v>145.81</v>
      </c>
      <c r="L34" s="18">
        <v>63</v>
      </c>
      <c r="M34" s="18">
        <v>2.83</v>
      </c>
      <c r="N34" s="18">
        <v>1103.19</v>
      </c>
      <c r="O34" s="18">
        <v>10</v>
      </c>
    </row>
    <row r="35" ht="24.95" hidden="1" customHeight="1" spans="1:15">
      <c r="A35" s="16">
        <f>VLOOKUP(B35,[1]Sheet1!$B$2:$C$42,2,0)</f>
        <v>30</v>
      </c>
      <c r="B35" s="17" t="s">
        <v>49</v>
      </c>
      <c r="C35" s="18">
        <f t="shared" si="2"/>
        <v>4516.33</v>
      </c>
      <c r="D35" s="18">
        <v>86</v>
      </c>
      <c r="E35" s="18">
        <v>32.38</v>
      </c>
      <c r="F35" s="18">
        <v>40</v>
      </c>
      <c r="G35" s="18">
        <v>79.9</v>
      </c>
      <c r="H35" s="18">
        <v>18</v>
      </c>
      <c r="I35" s="18">
        <v>10</v>
      </c>
      <c r="J35" s="18"/>
      <c r="K35" s="18">
        <v>202.79</v>
      </c>
      <c r="L35" s="18">
        <v>251</v>
      </c>
      <c r="M35" s="18">
        <v>5.36</v>
      </c>
      <c r="N35" s="18">
        <v>3650.9</v>
      </c>
      <c r="O35" s="18">
        <v>140</v>
      </c>
    </row>
    <row r="36" ht="24.95" hidden="1" customHeight="1" spans="1:15">
      <c r="A36" s="16">
        <f>VLOOKUP(B36,[1]Sheet1!$B$2:$C$42,2,0)</f>
        <v>31</v>
      </c>
      <c r="B36" s="17" t="s">
        <v>50</v>
      </c>
      <c r="C36" s="18">
        <f t="shared" si="2"/>
        <v>3623.25</v>
      </c>
      <c r="D36" s="18">
        <v>334</v>
      </c>
      <c r="E36" s="18">
        <v>35.88</v>
      </c>
      <c r="F36" s="18">
        <v>102</v>
      </c>
      <c r="G36" s="18">
        <v>47.79</v>
      </c>
      <c r="H36" s="18"/>
      <c r="I36" s="18">
        <v>10</v>
      </c>
      <c r="J36" s="18"/>
      <c r="K36" s="18">
        <v>171.73</v>
      </c>
      <c r="L36" s="18">
        <v>40</v>
      </c>
      <c r="M36" s="18">
        <v>5.25</v>
      </c>
      <c r="N36" s="18">
        <v>2746.6</v>
      </c>
      <c r="O36" s="18">
        <v>130</v>
      </c>
    </row>
    <row r="37" ht="24.95" hidden="1" customHeight="1" spans="1:15">
      <c r="A37" s="16">
        <f>VLOOKUP(B37,[1]Sheet1!$B$2:$C$42,2,0)</f>
        <v>32</v>
      </c>
      <c r="B37" s="17" t="s">
        <v>51</v>
      </c>
      <c r="C37" s="18">
        <f t="shared" si="2"/>
        <v>1923.14</v>
      </c>
      <c r="D37" s="18">
        <v>138</v>
      </c>
      <c r="E37" s="18">
        <v>39.37</v>
      </c>
      <c r="F37" s="18">
        <v>80</v>
      </c>
      <c r="G37" s="18">
        <v>86.6</v>
      </c>
      <c r="H37" s="18"/>
      <c r="I37" s="18">
        <v>10</v>
      </c>
      <c r="J37" s="18"/>
      <c r="K37" s="18">
        <v>199.63</v>
      </c>
      <c r="L37" s="18">
        <v>130</v>
      </c>
      <c r="M37" s="18">
        <v>4.44</v>
      </c>
      <c r="N37" s="18">
        <v>1225.1</v>
      </c>
      <c r="O37" s="18">
        <v>10</v>
      </c>
    </row>
    <row r="38" ht="24.95" hidden="1" customHeight="1" spans="1:15">
      <c r="A38" s="16">
        <f>VLOOKUP(B38,[1]Sheet1!$B$2:$C$42,2,0)</f>
        <v>33</v>
      </c>
      <c r="B38" s="17" t="s">
        <v>52</v>
      </c>
      <c r="C38" s="18">
        <f t="shared" si="2"/>
        <v>1667.04</v>
      </c>
      <c r="D38" s="18">
        <v>190</v>
      </c>
      <c r="E38" s="18">
        <v>50.56</v>
      </c>
      <c r="F38" s="18">
        <v>67</v>
      </c>
      <c r="G38" s="18">
        <v>135.87</v>
      </c>
      <c r="H38" s="18"/>
      <c r="I38" s="18">
        <v>9</v>
      </c>
      <c r="J38" s="18">
        <v>14</v>
      </c>
      <c r="K38" s="18">
        <v>137.04</v>
      </c>
      <c r="L38" s="18">
        <v>218</v>
      </c>
      <c r="M38" s="18">
        <v>55.77</v>
      </c>
      <c r="N38" s="18">
        <v>789.8</v>
      </c>
      <c r="O38" s="18"/>
    </row>
    <row r="39" ht="24.95" hidden="1" customHeight="1" spans="1:15">
      <c r="A39" s="16">
        <f>VLOOKUP(B39,[1]Sheet1!$B$2:$C$42,2,0)</f>
        <v>34</v>
      </c>
      <c r="B39" s="17" t="s">
        <v>53</v>
      </c>
      <c r="C39" s="18">
        <f t="shared" si="2"/>
        <v>2223.11</v>
      </c>
      <c r="D39" s="18">
        <v>59</v>
      </c>
      <c r="E39" s="18">
        <v>5.68</v>
      </c>
      <c r="F39" s="18">
        <v>42</v>
      </c>
      <c r="G39" s="18">
        <v>11.22</v>
      </c>
      <c r="H39" s="18">
        <v>60</v>
      </c>
      <c r="I39" s="18">
        <v>2</v>
      </c>
      <c r="J39" s="18"/>
      <c r="K39" s="18">
        <v>131.61</v>
      </c>
      <c r="L39" s="18">
        <v>33</v>
      </c>
      <c r="M39" s="18">
        <v>24.1</v>
      </c>
      <c r="N39" s="18">
        <v>1854.5</v>
      </c>
      <c r="O39" s="18"/>
    </row>
    <row r="40" ht="24.95" hidden="1" customHeight="1" spans="1:15">
      <c r="A40" s="16">
        <f>VLOOKUP(B40,[1]Sheet1!$B$2:$C$42,2,0)</f>
        <v>35</v>
      </c>
      <c r="B40" s="17" t="s">
        <v>54</v>
      </c>
      <c r="C40" s="18">
        <f t="shared" si="2"/>
        <v>2553.97</v>
      </c>
      <c r="D40" s="18">
        <v>10</v>
      </c>
      <c r="E40" s="18"/>
      <c r="F40" s="18">
        <v>31</v>
      </c>
      <c r="G40" s="18">
        <v>39.79</v>
      </c>
      <c r="H40" s="18"/>
      <c r="I40" s="18"/>
      <c r="J40" s="18">
        <v>5.02</v>
      </c>
      <c r="K40" s="18">
        <v>148.96</v>
      </c>
      <c r="L40" s="18">
        <v>39</v>
      </c>
      <c r="M40" s="18">
        <v>11.5</v>
      </c>
      <c r="N40" s="18">
        <v>2198.7</v>
      </c>
      <c r="O40" s="18">
        <v>70</v>
      </c>
    </row>
    <row r="41" ht="24.95" customHeight="1" spans="1:15">
      <c r="A41" s="16">
        <f>VLOOKUP(B41,[1]Sheet1!$B$2:$C$42,2,0)</f>
        <v>36</v>
      </c>
      <c r="B41" s="17" t="s">
        <v>55</v>
      </c>
      <c r="C41" s="18">
        <f t="shared" si="2"/>
        <v>2155.19</v>
      </c>
      <c r="D41" s="18">
        <v>35</v>
      </c>
      <c r="E41" s="18">
        <v>30.34</v>
      </c>
      <c r="F41" s="18">
        <v>52</v>
      </c>
      <c r="G41" s="18">
        <v>54.55</v>
      </c>
      <c r="H41" s="18"/>
      <c r="I41" s="18">
        <v>50</v>
      </c>
      <c r="J41" s="18">
        <v>25.14</v>
      </c>
      <c r="K41" s="18">
        <v>129.15</v>
      </c>
      <c r="L41" s="18">
        <v>126</v>
      </c>
      <c r="M41" s="18">
        <v>3.07</v>
      </c>
      <c r="N41" s="18">
        <v>1469.94</v>
      </c>
      <c r="O41" s="18">
        <v>180</v>
      </c>
    </row>
    <row r="42" ht="24.95" hidden="1" customHeight="1" spans="1:15">
      <c r="A42" s="16">
        <f>VLOOKUP(B42,[1]Sheet1!$B$2:$C$42,2,0)</f>
        <v>37</v>
      </c>
      <c r="B42" s="17" t="s">
        <v>56</v>
      </c>
      <c r="C42" s="18">
        <f t="shared" si="2"/>
        <v>2082.75</v>
      </c>
      <c r="D42" s="18">
        <v>3</v>
      </c>
      <c r="E42" s="18">
        <v>5.68</v>
      </c>
      <c r="F42" s="18">
        <v>40</v>
      </c>
      <c r="G42" s="18">
        <v>17.69</v>
      </c>
      <c r="H42" s="18"/>
      <c r="I42" s="18"/>
      <c r="J42" s="18"/>
      <c r="K42" s="18">
        <v>121.07</v>
      </c>
      <c r="L42" s="18">
        <v>50</v>
      </c>
      <c r="M42" s="18">
        <v>3.01</v>
      </c>
      <c r="N42" s="18">
        <v>1842.3</v>
      </c>
      <c r="O42" s="18"/>
    </row>
    <row r="43" ht="24.95" hidden="1" customHeight="1" spans="1:15">
      <c r="A43" s="16">
        <f>VLOOKUP(B43,[1]Sheet1!$B$2:$C$42,2,0)</f>
        <v>38</v>
      </c>
      <c r="B43" s="17" t="s">
        <v>57</v>
      </c>
      <c r="C43" s="18">
        <f t="shared" si="2"/>
        <v>1755.97</v>
      </c>
      <c r="D43" s="18">
        <v>48</v>
      </c>
      <c r="E43" s="18">
        <v>60.06</v>
      </c>
      <c r="F43" s="18">
        <v>53</v>
      </c>
      <c r="G43" s="18">
        <v>103.88</v>
      </c>
      <c r="H43" s="18"/>
      <c r="I43" s="18"/>
      <c r="J43" s="18"/>
      <c r="K43" s="18">
        <v>147.65</v>
      </c>
      <c r="L43" s="18">
        <v>47</v>
      </c>
      <c r="M43" s="18">
        <v>5.52</v>
      </c>
      <c r="N43" s="18">
        <v>1270.86</v>
      </c>
      <c r="O43" s="18">
        <v>20</v>
      </c>
    </row>
    <row r="44" ht="24.95" hidden="1" customHeight="1" spans="1:15">
      <c r="A44" s="16">
        <f>VLOOKUP(B44,[1]Sheet1!$B$2:$C$42,2,0)</f>
        <v>39</v>
      </c>
      <c r="B44" s="17" t="s">
        <v>58</v>
      </c>
      <c r="C44" s="18">
        <f t="shared" si="2"/>
        <v>2805.06</v>
      </c>
      <c r="D44" s="18">
        <v>10</v>
      </c>
      <c r="E44" s="18">
        <v>4.21</v>
      </c>
      <c r="F44" s="18">
        <v>34</v>
      </c>
      <c r="G44" s="18">
        <v>30.94</v>
      </c>
      <c r="H44" s="19"/>
      <c r="I44" s="18">
        <v>2</v>
      </c>
      <c r="J44" s="18"/>
      <c r="K44" s="18">
        <v>140.56</v>
      </c>
      <c r="L44" s="18">
        <v>202</v>
      </c>
      <c r="M44" s="18">
        <v>5.85</v>
      </c>
      <c r="N44" s="18">
        <v>2365.5</v>
      </c>
      <c r="O44" s="18">
        <v>10</v>
      </c>
    </row>
    <row r="45" ht="24.95" hidden="1" customHeight="1" spans="1:15">
      <c r="A45" s="16">
        <f>VLOOKUP(B45,[1]Sheet1!$B$2:$C$42,2,0)</f>
        <v>40</v>
      </c>
      <c r="B45" s="17" t="s">
        <v>59</v>
      </c>
      <c r="C45" s="18">
        <f t="shared" si="2"/>
        <v>1535.71</v>
      </c>
      <c r="D45" s="18">
        <v>6</v>
      </c>
      <c r="E45" s="18">
        <v>5.68</v>
      </c>
      <c r="F45" s="18">
        <v>24</v>
      </c>
      <c r="G45" s="18">
        <v>18.44</v>
      </c>
      <c r="H45" s="19"/>
      <c r="I45" s="18"/>
      <c r="J45" s="18">
        <v>4.1</v>
      </c>
      <c r="K45" s="18">
        <v>114.02</v>
      </c>
      <c r="L45" s="18">
        <v>20</v>
      </c>
      <c r="M45" s="18">
        <v>2.97</v>
      </c>
      <c r="N45" s="18">
        <v>1340.5</v>
      </c>
      <c r="O45" s="18"/>
    </row>
    <row r="46" ht="24.95" hidden="1" customHeight="1" spans="1:15">
      <c r="A46" s="16">
        <f>VLOOKUP(B46,[1]Sheet1!$B$2:$C$42,2,0)</f>
        <v>41</v>
      </c>
      <c r="B46" s="17" t="s">
        <v>60</v>
      </c>
      <c r="C46" s="18">
        <f t="shared" si="2"/>
        <v>405.83</v>
      </c>
      <c r="D46" s="18"/>
      <c r="E46" s="18"/>
      <c r="F46" s="18"/>
      <c r="G46" s="19"/>
      <c r="H46" s="19"/>
      <c r="I46" s="18"/>
      <c r="J46" s="19"/>
      <c r="K46" s="18">
        <v>75.33</v>
      </c>
      <c r="L46" s="18"/>
      <c r="M46" s="18"/>
      <c r="N46" s="18">
        <v>270.5</v>
      </c>
      <c r="O46" s="18">
        <v>60</v>
      </c>
    </row>
  </sheetData>
  <autoFilter ref="A4:O46">
    <filterColumn colId="1">
      <customFilters>
        <customFilter operator="equal" val="武隆区"/>
      </customFilters>
    </filterColumn>
    <extLst/>
  </autoFilter>
  <mergeCells count="2">
    <mergeCell ref="A2:O2"/>
    <mergeCell ref="A5:B5"/>
  </mergeCells>
  <pageMargins left="0.314583333333333" right="0.118055555555556" top="0.747916666666667" bottom="0.747916666666667" header="0.314583333333333" footer="0.314583333333333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肖杨</cp:lastModifiedBy>
  <cp:revision>1</cp:revision>
  <dcterms:created xsi:type="dcterms:W3CDTF">2013-03-07T14:14:00Z</dcterms:created>
  <cp:lastPrinted>2024-11-29T01:23:00Z</cp:lastPrinted>
  <dcterms:modified xsi:type="dcterms:W3CDTF">2024-12-03T02:04:38Z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/>
  </property>
</Properties>
</file>